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435" windowWidth="15202" windowHeight="8029" tabRatio="643"/>
  </bookViews>
  <sheets>
    <sheet name="Grunddaten" sheetId="30" r:id="rId1"/>
    <sheet name="Tiere" sheetId="32" r:id="rId2"/>
    <sheet name="Fläche" sheetId="31" r:id="rId3"/>
    <sheet name="Energiedaten" sheetId="15" r:id="rId4"/>
    <sheet name="Milchvieh" sheetId="26" r:id="rId5"/>
    <sheet name="Jungvieh-Mast" sheetId="27" r:id="rId6"/>
    <sheet name="Sauenhaltung" sheetId="28" r:id="rId7"/>
    <sheet name="FAZ-Mast" sheetId="29" r:id="rId8"/>
  </sheets>
  <externalReferences>
    <externalReference r:id="rId9"/>
    <externalReference r:id="rId10"/>
    <externalReference r:id="rId11"/>
    <externalReference r:id="rId12"/>
  </externalReferences>
  <definedNames>
    <definedName name="AccessDatabase" hidden="1">"C:\Dokumente und Einstellungen\Wietzke\2008\PROJEKTE\Kirchengemeinde, Schönberg\Kirchengem. Schönberg Wärmenetz 10.2008.mdb"</definedName>
    <definedName name="Button1_Klick">[1]!Button1_Klick</definedName>
    <definedName name="ButtonOK_BeiKlick">[2]!ButtonOK_BeiKlick</definedName>
    <definedName name="DialogObjekte_BeiAnzeigen">[2]!DialogObjekte_BeiAnzeigen</definedName>
    <definedName name="DL_fertig">[1]!DL_fertig</definedName>
    <definedName name="DrehRaster_BeiÄnderung">[2]!DrehRaster_BeiÄnderung</definedName>
    <definedName name="_xlnm.Print_Area" localSheetId="3">Energiedaten!$A$1:$J$63</definedName>
    <definedName name="_xlnm.Print_Area" localSheetId="7">'FAZ-Mast'!$A$1:$L$33</definedName>
    <definedName name="_xlnm.Print_Area" localSheetId="2">Fläche!$A$1:$H$45</definedName>
    <definedName name="_xlnm.Print_Area" localSheetId="0">Grunddaten!$A$1:$K$46</definedName>
    <definedName name="_xlnm.Print_Area" localSheetId="5">'Jungvieh-Mast'!$A$1:$L$46</definedName>
    <definedName name="_xlnm.Print_Area" localSheetId="4">Milchvieh!$A$1:$K$71</definedName>
    <definedName name="_xlnm.Print_Area" localSheetId="6">Sauenhaltung!$A$1:$L$37</definedName>
    <definedName name="_xlnm.Print_Area" localSheetId="1">Tiere!$A$1:$G$47</definedName>
    <definedName name="_xlnm.Print_Titles" localSheetId="3">Energiedaten!$1:$10</definedName>
    <definedName name="_xlnm.Print_Titles" localSheetId="7">'FAZ-Mast'!$1:$2</definedName>
    <definedName name="_xlnm.Print_Titles" localSheetId="2">Fläche!$1:$2</definedName>
    <definedName name="_xlnm.Print_Titles" localSheetId="0">Grunddaten!$1:$7</definedName>
    <definedName name="_xlnm.Print_Titles" localSheetId="5">'Jungvieh-Mast'!$1:$2</definedName>
    <definedName name="_xlnm.Print_Titles" localSheetId="4">Milchvieh!$1:$2</definedName>
    <definedName name="_xlnm.Print_Titles" localSheetId="6">Sauenhaltung!$1:$2</definedName>
    <definedName name="_xlnm.Print_Titles" localSheetId="1">Tiere!$1:$2</definedName>
    <definedName name="Hinzufügen_BeiKlick">[3]!Hinzufügen_BeiKlick</definedName>
    <definedName name="ja">[4]!Hinzufügen_BeiKlick</definedName>
    <definedName name="Last_Row">IF(Values_Entered,Header_Row+Number_of_Payments,Header_Row)</definedName>
    <definedName name="Print_Area_Reset">OFFSET(Full_Print,0,0,Last_Row)</definedName>
  </definedNames>
  <calcPr calcId="145621"/>
</workbook>
</file>

<file path=xl/calcChain.xml><?xml version="1.0" encoding="utf-8"?>
<calcChain xmlns="http://schemas.openxmlformats.org/spreadsheetml/2006/main">
  <c r="F47" i="32" l="1"/>
  <c r="F12" i="30" l="1"/>
  <c r="J1" i="29" l="1"/>
  <c r="F1" i="29"/>
  <c r="B1" i="29"/>
  <c r="J1" i="28"/>
  <c r="F1" i="28"/>
  <c r="B1" i="28"/>
  <c r="J1" i="27"/>
  <c r="F1" i="27"/>
  <c r="B1" i="27"/>
  <c r="I1" i="26"/>
  <c r="E1" i="26"/>
  <c r="B1" i="26"/>
  <c r="H1" i="31"/>
  <c r="E1" i="31"/>
  <c r="B1" i="31"/>
  <c r="G1" i="32"/>
  <c r="D1" i="32"/>
  <c r="B1" i="32"/>
  <c r="G6" i="15" l="1"/>
  <c r="G5" i="15"/>
  <c r="G4" i="15"/>
  <c r="G3" i="15"/>
  <c r="D5" i="15"/>
  <c r="D4" i="15"/>
  <c r="D3" i="15"/>
  <c r="G28" i="15"/>
  <c r="I27" i="15"/>
  <c r="G23" i="15"/>
  <c r="I22" i="15"/>
  <c r="I17" i="15"/>
  <c r="G18" i="15"/>
  <c r="G13" i="15" l="1"/>
  <c r="I12" i="15"/>
  <c r="H28" i="30" l="1"/>
  <c r="D18" i="30" l="1"/>
  <c r="D17" i="30"/>
  <c r="E38" i="32" l="1"/>
  <c r="E30" i="32"/>
  <c r="E22" i="32"/>
  <c r="E18" i="30" s="1"/>
  <c r="E15" i="32"/>
  <c r="E17" i="30" s="1"/>
  <c r="E3" i="32"/>
  <c r="E16" i="30" s="1"/>
  <c r="F44" i="32" l="1"/>
  <c r="F43" i="32"/>
  <c r="F42" i="32"/>
  <c r="F41" i="32"/>
  <c r="F40" i="32"/>
  <c r="F39" i="32"/>
  <c r="F36" i="32"/>
  <c r="F35" i="32"/>
  <c r="F34" i="32"/>
  <c r="F33" i="32"/>
  <c r="F32" i="32"/>
  <c r="F31" i="32"/>
  <c r="F28" i="32"/>
  <c r="F27" i="32"/>
  <c r="F26" i="32"/>
  <c r="F25" i="32"/>
  <c r="F24" i="32"/>
  <c r="F23" i="32"/>
  <c r="F20" i="32"/>
  <c r="F19" i="32"/>
  <c r="F18" i="32"/>
  <c r="F17" i="32"/>
  <c r="F16" i="32"/>
  <c r="F13" i="32"/>
  <c r="F12" i="32"/>
  <c r="F11" i="32"/>
  <c r="F10" i="32"/>
  <c r="F9" i="32"/>
  <c r="F8" i="32"/>
  <c r="F7" i="32"/>
  <c r="F6" i="32"/>
  <c r="F5" i="32"/>
  <c r="F4" i="32"/>
  <c r="F15" i="32" l="1"/>
  <c r="H17" i="30" s="1"/>
  <c r="F38" i="32"/>
  <c r="F30" i="32"/>
  <c r="F22" i="32"/>
  <c r="H18" i="30" s="1"/>
  <c r="F3" i="32"/>
  <c r="H16" i="30" s="1"/>
  <c r="E42" i="31"/>
  <c r="E23" i="30" s="1"/>
  <c r="E39" i="31"/>
  <c r="E33" i="31"/>
  <c r="E25" i="31"/>
  <c r="E21" i="31"/>
  <c r="E3" i="31"/>
  <c r="F13" i="30" l="1"/>
  <c r="E22" i="30"/>
  <c r="H12" i="30"/>
  <c r="E21" i="30"/>
  <c r="E2" i="31"/>
  <c r="H21" i="30" s="1"/>
  <c r="F46" i="32" l="1"/>
</calcChain>
</file>

<file path=xl/sharedStrings.xml><?xml version="1.0" encoding="utf-8"?>
<sst xmlns="http://schemas.openxmlformats.org/spreadsheetml/2006/main" count="515" uniqueCount="322">
  <si>
    <t>von</t>
  </si>
  <si>
    <t>bis</t>
  </si>
  <si>
    <t>Verbrauch</t>
  </si>
  <si>
    <t>Tarif</t>
  </si>
  <si>
    <t>Kundenname      :</t>
  </si>
  <si>
    <t>Straße               :</t>
  </si>
  <si>
    <t>PLZ Ort             :</t>
  </si>
  <si>
    <t>Vertragskontonr.</t>
  </si>
  <si>
    <t>Bemerkung / Fragen</t>
  </si>
  <si>
    <t>Datum</t>
  </si>
  <si>
    <t>1.</t>
  </si>
  <si>
    <t>2.</t>
  </si>
  <si>
    <t>3.</t>
  </si>
  <si>
    <t>4.</t>
  </si>
  <si>
    <t>5.</t>
  </si>
  <si>
    <t>Tel.:</t>
  </si>
  <si>
    <t>Fax:</t>
  </si>
  <si>
    <t>Mail:</t>
  </si>
  <si>
    <t>Kündigungsfrist</t>
  </si>
  <si>
    <t>Betrieb</t>
  </si>
  <si>
    <t>/Jahr</t>
  </si>
  <si>
    <t>Mehrtarifzähler</t>
  </si>
  <si>
    <t>Laufzeit</t>
  </si>
  <si>
    <t>6.</t>
  </si>
  <si>
    <t>7.</t>
  </si>
  <si>
    <t>8.</t>
  </si>
  <si>
    <t>9.</t>
  </si>
  <si>
    <t>Mobil:</t>
  </si>
  <si>
    <t>NT</t>
  </si>
  <si>
    <t>HT</t>
  </si>
  <si>
    <t>Energiedaten Strom und Wärme</t>
  </si>
  <si>
    <t>Energieträger</t>
  </si>
  <si>
    <t>Bezugsstrom</t>
  </si>
  <si>
    <t>Kosten</t>
  </si>
  <si>
    <t>aktueller Zählerstand</t>
  </si>
  <si>
    <t>Zähler Erzeugung</t>
  </si>
  <si>
    <t>Heizöl</t>
  </si>
  <si>
    <t>Verbrauchserfassung</t>
  </si>
  <si>
    <t>Rechnung</t>
  </si>
  <si>
    <t>Verwendungszwecke</t>
  </si>
  <si>
    <t>Erdgas</t>
  </si>
  <si>
    <t>Flüssiggas</t>
  </si>
  <si>
    <t>aktueller Füllstandstand</t>
  </si>
  <si>
    <t>Diesel</t>
  </si>
  <si>
    <t>Zählernummer</t>
  </si>
  <si>
    <t>Versorger</t>
  </si>
  <si>
    <t>Milchviehhaltung</t>
  </si>
  <si>
    <t>Milchgewinnung</t>
  </si>
  <si>
    <t>Hersteller</t>
  </si>
  <si>
    <t>Typ</t>
  </si>
  <si>
    <t>Leistung
 (l/min-m³/h)</t>
  </si>
  <si>
    <t>Leistung
 (Watt-kW)</t>
  </si>
  <si>
    <t>Laufzeit
 (h/d)</t>
  </si>
  <si>
    <t>Melksystem</t>
  </si>
  <si>
    <t>Vakuumversorgung</t>
  </si>
  <si>
    <t>Milchpumpe</t>
  </si>
  <si>
    <t>Zirkulationsreinigung</t>
  </si>
  <si>
    <t>Beleuchtung Melkbereich</t>
  </si>
  <si>
    <t>Warmwasser für Euterduschen</t>
  </si>
  <si>
    <t>Dipproboter</t>
  </si>
  <si>
    <t>Zusatzlüftung</t>
  </si>
  <si>
    <t>Heizung</t>
  </si>
  <si>
    <t>Milchkühlung</t>
  </si>
  <si>
    <r>
      <t xml:space="preserve">Milchlagerung </t>
    </r>
    <r>
      <rPr>
        <sz val="10"/>
        <color rgb="FF000000"/>
        <rFont val="Arial"/>
        <family val="2"/>
      </rPr>
      <t>(Liter, Temp.)</t>
    </r>
  </si>
  <si>
    <r>
      <t xml:space="preserve">Milchvorkühlung </t>
    </r>
    <r>
      <rPr>
        <sz val="10"/>
        <color rgb="FF000000"/>
        <rFont val="Arial"/>
        <family val="2"/>
      </rPr>
      <t>(Temp.)</t>
    </r>
  </si>
  <si>
    <t>Beleuchtung</t>
  </si>
  <si>
    <t>Zusatzbelüftung</t>
  </si>
  <si>
    <t>Stallbeleuchtung</t>
  </si>
  <si>
    <t>Futterbereitstellung</t>
  </si>
  <si>
    <t>Entmistung</t>
  </si>
  <si>
    <t>Weitere Verbraucher</t>
  </si>
  <si>
    <t>Stallreinigung</t>
  </si>
  <si>
    <t>Jungvieh und Mast</t>
  </si>
  <si>
    <t>2.1</t>
  </si>
  <si>
    <t>Kälberaufzucht</t>
  </si>
  <si>
    <t>Lüftung</t>
  </si>
  <si>
    <t>Milch-Fütterung</t>
  </si>
  <si>
    <t>2.2</t>
  </si>
  <si>
    <t>Fersenaufzucht</t>
  </si>
  <si>
    <t>2.3</t>
  </si>
  <si>
    <t>Bullenmast</t>
  </si>
  <si>
    <t>Schweinehaltung</t>
  </si>
  <si>
    <t>3.1</t>
  </si>
  <si>
    <t>Ferkelerzeugung</t>
  </si>
  <si>
    <t>Futteraufbereitung</t>
  </si>
  <si>
    <t>Futterförderung und Futtervorlage</t>
  </si>
  <si>
    <t>3.2</t>
  </si>
  <si>
    <t>Deck- und Wartebereich</t>
  </si>
  <si>
    <t>3.3</t>
  </si>
  <si>
    <t>Abferkelbereich</t>
  </si>
  <si>
    <t>3.4</t>
  </si>
  <si>
    <t>Ferkelaufzucht</t>
  </si>
  <si>
    <t>3.5</t>
  </si>
  <si>
    <t>Schweinemast</t>
  </si>
  <si>
    <t>Betrieb     :</t>
  </si>
  <si>
    <t>Straße    :</t>
  </si>
  <si>
    <t>PLZ Ort       :</t>
  </si>
  <si>
    <t>Betriebsnummer:</t>
  </si>
  <si>
    <t>Getreide (ohne Mais)</t>
  </si>
  <si>
    <t>Körnermais</t>
  </si>
  <si>
    <t>Silomais, CCM</t>
  </si>
  <si>
    <t>Eiweißpflanzen, Hülsenfrüchte</t>
  </si>
  <si>
    <t xml:space="preserve">Ölsaaten </t>
  </si>
  <si>
    <t>Kartoffeln</t>
  </si>
  <si>
    <t>Zuckerrüben</t>
  </si>
  <si>
    <t>Futterhackfrüchte</t>
  </si>
  <si>
    <t>Sonstige Handelsgewächse</t>
  </si>
  <si>
    <t>Sämereien u. Pflanzgut auf Ackerland (Grassamen)</t>
  </si>
  <si>
    <t>Tabak</t>
  </si>
  <si>
    <t>Faserpflanzen</t>
  </si>
  <si>
    <t>Heil-, Duft- und Gewürzpflanzen</t>
  </si>
  <si>
    <t>Sonstige Ackerkulturen auf dem Ackerland</t>
  </si>
  <si>
    <t>Sonstiges Ackerland (aus Erzeugung genommen, ...)</t>
  </si>
  <si>
    <t>Ackerfutter (ohne Silomais, CCM)</t>
  </si>
  <si>
    <t>Ackerflächen ges.</t>
  </si>
  <si>
    <t>Dauergrünland (intensiv)</t>
  </si>
  <si>
    <t>Dauergrünland (extensiv)</t>
  </si>
  <si>
    <t>Dauergrünland ges.</t>
  </si>
  <si>
    <t>Gemüse, Freilandanbau</t>
  </si>
  <si>
    <t>Gemüse, Anbau unter Glas</t>
  </si>
  <si>
    <t>Zierpflanzen, Freilandanbau</t>
  </si>
  <si>
    <t>Zierpflanzen, Anbau unter Glas</t>
  </si>
  <si>
    <t>Baumschulen</t>
  </si>
  <si>
    <t>Sonstiger Gartenbau</t>
  </si>
  <si>
    <t>Gartenbau ges.</t>
  </si>
  <si>
    <t>Obstanlagen</t>
  </si>
  <si>
    <t>Rebanlagen (Weinbau)</t>
  </si>
  <si>
    <t>Hopfen</t>
  </si>
  <si>
    <t>Sonstige Dauerkulturen</t>
  </si>
  <si>
    <t>Dauerkulturen ges.</t>
  </si>
  <si>
    <t>Pilzzucht</t>
  </si>
  <si>
    <t>Pilzkulturen ges.</t>
  </si>
  <si>
    <t>Wald (einschl. aufgeforsteter Flächen)</t>
  </si>
  <si>
    <t>Sonstige Flächen gesamt</t>
  </si>
  <si>
    <t>Wald, Sonst. Flächen ges.</t>
  </si>
  <si>
    <t>4.1</t>
  </si>
  <si>
    <t>4.2</t>
  </si>
  <si>
    <t>4.3</t>
  </si>
  <si>
    <t>Landw. Flächen</t>
  </si>
  <si>
    <t>Fläche (ha)</t>
  </si>
  <si>
    <t>Bemerkung</t>
  </si>
  <si>
    <t>insgesamt</t>
  </si>
  <si>
    <t>Milchkühe (Schlacht- &amp; Milchkühe)</t>
  </si>
  <si>
    <t>Ammen-, Mutterkühe</t>
  </si>
  <si>
    <t>Kälber bis 1/2 Jahr (ohne Mastkälber)</t>
  </si>
  <si>
    <t>Mastkälber bis 1/2 Jahr</t>
  </si>
  <si>
    <t>Rinder weiblich über 1/2 Jahr bis 1 Jahr</t>
  </si>
  <si>
    <t>Rinder weiblich über 1 Jahr bis 2 Jahr</t>
  </si>
  <si>
    <t>Rinder weibl. über 2 J. (z.B. Kalbin, Zucht-&amp; Mastfärsen)</t>
  </si>
  <si>
    <t>Rinder männlich über 1/2 Jahr bis 1 Jahr</t>
  </si>
  <si>
    <t>Rinder männlich über 1 Jahr bis 2 Jahr</t>
  </si>
  <si>
    <t>Rinder männlich über 2 Jahre (einschl. Deckbullen)</t>
  </si>
  <si>
    <t>Kleinpferde einschl. Pony</t>
  </si>
  <si>
    <t>Esel, Maultiere</t>
  </si>
  <si>
    <t>Pferde bis 1/2 Jahr</t>
  </si>
  <si>
    <t>Pferde über 1/2 Jahr bis 3 Jahre</t>
  </si>
  <si>
    <t>Pferde über 3 Jahre</t>
  </si>
  <si>
    <t>Zuchtsauen</t>
  </si>
  <si>
    <t>Jungsauen</t>
  </si>
  <si>
    <t>Ferkel von ca. 10 bis 30 kg</t>
  </si>
  <si>
    <t>Mastschweine (ab ca. 30 kg)</t>
  </si>
  <si>
    <t>Jungeber</t>
  </si>
  <si>
    <t>Zuchteber</t>
  </si>
  <si>
    <t>Legehennen</t>
  </si>
  <si>
    <t>Junghennen</t>
  </si>
  <si>
    <t>Masthähnchen und -hühnchen</t>
  </si>
  <si>
    <t>Mastenten</t>
  </si>
  <si>
    <t>Mastgänse</t>
  </si>
  <si>
    <t>Mastputen</t>
  </si>
  <si>
    <t>Mutterschafe</t>
  </si>
  <si>
    <t>Schaflämmer über 20 kg</t>
  </si>
  <si>
    <t>Sonstige Schafe über 1 Jahr</t>
  </si>
  <si>
    <t>Mutterziegen</t>
  </si>
  <si>
    <t>Ziegenkitze über 20 kg</t>
  </si>
  <si>
    <t>Sonstige Ziegen über 1 Jahr</t>
  </si>
  <si>
    <t>Mutterhäsinnen</t>
  </si>
  <si>
    <t>Anzahl</t>
  </si>
  <si>
    <t>GV</t>
  </si>
  <si>
    <t>Pferde</t>
  </si>
  <si>
    <t>Schweine</t>
  </si>
  <si>
    <t>Geflügel</t>
  </si>
  <si>
    <t>Schafe und Ziegen</t>
  </si>
  <si>
    <t>Tiere</t>
  </si>
  <si>
    <t>Rinder</t>
  </si>
  <si>
    <t>GV n. KTBL</t>
  </si>
  <si>
    <t>Landw. Fläche</t>
  </si>
  <si>
    <t>Betriebszweige</t>
  </si>
  <si>
    <t>Gemolkene Milchmenge</t>
  </si>
  <si>
    <t>kg Milch/(TP *a)</t>
  </si>
  <si>
    <t>Zwischenkalbezeit</t>
  </si>
  <si>
    <t>Trockenstehdauer</t>
  </si>
  <si>
    <t>Melkintervall</t>
  </si>
  <si>
    <t>Anzahl/d</t>
  </si>
  <si>
    <t>Mittleres Minutengemelk</t>
  </si>
  <si>
    <t>Produktionsleistungen</t>
  </si>
  <si>
    <t>Haltungsdauer</t>
  </si>
  <si>
    <t>Zwischenwurfzeit</t>
  </si>
  <si>
    <t>Durchgänge</t>
  </si>
  <si>
    <t>Würfe</t>
  </si>
  <si>
    <t>Anzahl/
(prod. Sau*a)</t>
  </si>
  <si>
    <t>Abgesetzte Ferkel</t>
  </si>
  <si>
    <t>Rinderhaltung</t>
  </si>
  <si>
    <t>Tage</t>
  </si>
  <si>
    <t>Anzahl/Jahr</t>
  </si>
  <si>
    <t>Anzahl Sauen</t>
  </si>
  <si>
    <t>Anzahl Milchkühe</t>
  </si>
  <si>
    <t>Liter</t>
  </si>
  <si>
    <t>z. B. aus HIT-Liste</t>
  </si>
  <si>
    <t>z. B. aus Prämienantrag</t>
  </si>
  <si>
    <t>2.4</t>
  </si>
  <si>
    <t>2.5</t>
  </si>
  <si>
    <t>2.6</t>
  </si>
  <si>
    <t>3.6</t>
  </si>
  <si>
    <t>Grunddaten</t>
  </si>
  <si>
    <t>Weitere Betriebszweige</t>
  </si>
  <si>
    <t>Hofplatzbeleuchtung</t>
  </si>
  <si>
    <t>2.1.1</t>
  </si>
  <si>
    <t>2.2.2</t>
  </si>
  <si>
    <t>2.1.2</t>
  </si>
  <si>
    <t>2.1.3</t>
  </si>
  <si>
    <t>2.1.4</t>
  </si>
  <si>
    <t>2.1.5</t>
  </si>
  <si>
    <t>2.1.6</t>
  </si>
  <si>
    <t>2.1.7</t>
  </si>
  <si>
    <t>2.2.1</t>
  </si>
  <si>
    <t>2.2.3</t>
  </si>
  <si>
    <t>2.3.1</t>
  </si>
  <si>
    <t>2.3.2</t>
  </si>
  <si>
    <t>2.3.3</t>
  </si>
  <si>
    <t>2.3.4</t>
  </si>
  <si>
    <t>2.3.5</t>
  </si>
  <si>
    <t>Kälteaggregat</t>
  </si>
  <si>
    <t>Wärme</t>
  </si>
  <si>
    <t>Gibt es ein Lastmanagement oder einen Maximumwächter?</t>
  </si>
  <si>
    <t>Ja</t>
  </si>
  <si>
    <t>Nein</t>
  </si>
  <si>
    <t>Besitzt der Betrieb ein Notstromaggregat?</t>
  </si>
  <si>
    <t>kVA:</t>
  </si>
  <si>
    <t>Wird im Betrieb Eigenstrom genutzt?</t>
  </si>
  <si>
    <t>Art:</t>
  </si>
  <si>
    <t>kWh/Jahr</t>
  </si>
  <si>
    <t>ha</t>
  </si>
  <si>
    <t>Dauergrünland</t>
  </si>
  <si>
    <t>Wald, Sonst. Flächen</t>
  </si>
  <si>
    <t>Stück</t>
  </si>
  <si>
    <t>Stillegung, Kuhlen</t>
  </si>
  <si>
    <t>ges.</t>
  </si>
  <si>
    <t>10.</t>
  </si>
  <si>
    <t>Biomasse</t>
  </si>
  <si>
    <t>Rechnung ?</t>
  </si>
  <si>
    <t>Agrardieselantrag</t>
  </si>
  <si>
    <t>kg Milch/a</t>
  </si>
  <si>
    <t>Strom</t>
  </si>
  <si>
    <t>Kompressor</t>
  </si>
  <si>
    <t>Gangbeleuchtung</t>
  </si>
  <si>
    <t>Beleuchtung Vorraum</t>
  </si>
  <si>
    <t>Kuhbürste</t>
  </si>
  <si>
    <t>pro TP*a</t>
  </si>
  <si>
    <t>Bezug</t>
  </si>
  <si>
    <t>Volleinspeisung</t>
  </si>
  <si>
    <t>2.1.8</t>
  </si>
  <si>
    <t>Liegt eine aktuelle Lastganganalyse des Stromverbrauchs vor?</t>
  </si>
  <si>
    <t>Treibstoff:</t>
  </si>
  <si>
    <t>Pumpe WRG</t>
  </si>
  <si>
    <t>Kälteaggregat Lüfter</t>
  </si>
  <si>
    <t>Milch WRG f. Wasser</t>
  </si>
  <si>
    <t>WWB-Boiler Reinigung</t>
  </si>
  <si>
    <t>2.2.4</t>
  </si>
  <si>
    <t>Abkalbebereich</t>
  </si>
  <si>
    <t>Wasseraufbereitung</t>
  </si>
  <si>
    <t>Außensilos</t>
  </si>
  <si>
    <t>2.2.5</t>
  </si>
  <si>
    <t>Hofplatz/Werkstatt</t>
  </si>
  <si>
    <t>Beleuchtung / Boxenstall</t>
  </si>
  <si>
    <t>Tränke-Zirkulation</t>
  </si>
  <si>
    <t>Maschinenhalle</t>
  </si>
  <si>
    <t>Wohnhaus</t>
  </si>
  <si>
    <t>Altenteil</t>
  </si>
  <si>
    <t>Eintarifzähler</t>
  </si>
  <si>
    <t>11.</t>
  </si>
  <si>
    <t>Rechnungen</t>
  </si>
  <si>
    <t>Reinigungswasser</t>
  </si>
  <si>
    <t>Wartebereich</t>
  </si>
  <si>
    <t>Treibanlage</t>
  </si>
  <si>
    <t>Computer Melkanlage</t>
  </si>
  <si>
    <t>Wasseraufb. Pumpe</t>
  </si>
  <si>
    <t>Wasseraufb. Behälter</t>
  </si>
  <si>
    <t>Brunnenpumpe</t>
  </si>
  <si>
    <t>Beleuchtung Technikr.</t>
  </si>
  <si>
    <t>PC für Milch-Fütterung</t>
  </si>
  <si>
    <t>Rücktreibegang</t>
  </si>
  <si>
    <t>Futtertisch</t>
  </si>
  <si>
    <t>Stallbüro Computer</t>
  </si>
  <si>
    <t>3 Monate</t>
  </si>
  <si>
    <t>Mietshaus</t>
  </si>
  <si>
    <t>PV-Anlage xxxxx</t>
  </si>
  <si>
    <t>Zähler Einspeisung</t>
  </si>
  <si>
    <t>kWp</t>
  </si>
  <si>
    <t>Inbetriebnahme</t>
  </si>
  <si>
    <t>Überschusseinspeisung</t>
  </si>
  <si>
    <t>Liter / Jahr</t>
  </si>
  <si>
    <t>Bestand</t>
  </si>
  <si>
    <t>Füllstand Beginn</t>
  </si>
  <si>
    <t>Bemerkungen</t>
  </si>
  <si>
    <t>Druckluft f. Melkanlage</t>
  </si>
  <si>
    <t>Ferkelaufzuchtstall</t>
  </si>
  <si>
    <t>Absetz-/Liefergewicht</t>
  </si>
  <si>
    <t>kg/Tier</t>
  </si>
  <si>
    <t>Beleuchtung Technikraum</t>
  </si>
  <si>
    <t>Druckpumpe f. Tränken</t>
  </si>
  <si>
    <t>Wärmerückgewinnung</t>
  </si>
  <si>
    <t>Kuhstall 1</t>
  </si>
  <si>
    <t>Kuhstall 2</t>
  </si>
  <si>
    <t>Güllepumpe</t>
  </si>
  <si>
    <t>Güllemixer</t>
  </si>
  <si>
    <t>Entmistung / Faltschieber</t>
  </si>
  <si>
    <t xml:space="preserve">24768 Rendsburg </t>
  </si>
  <si>
    <t>Grüner Kamp 15 - 17</t>
  </si>
  <si>
    <t>Datenerhebung zur Energieeffizienz-Beratung</t>
  </si>
  <si>
    <t>Dirk Wietzke
Landwirtschaftskammer Schleswig-Hostein</t>
  </si>
  <si>
    <t>Erstellt von:</t>
  </si>
  <si>
    <t>Dirk Wietzke
Landwirtschaftskammer
Schleswig-Hostein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</si>
</sst>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44" formatCode="_-* #,##0.00\ &quot;€&quot;_-;\-* #,##0.00\ &quot;€&quot;_-;_-* &quot;-&quot;??\ &quot;€&quot;_-;_-@_-"/>
    <numFmt numFmtId="164" formatCode="#,##0\ &quot;kWh&quot;"/>
    <numFmt numFmtId="165" formatCode="0.000"/>
    <numFmt numFmtId="166" formatCode="#,##0.00\ &quot;kWh&quot;"/>
    <numFmt numFmtId="167" formatCode="#,##0.00\ &quot;ct/kWh&quot;"/>
    <numFmt numFmtId="168" formatCode="#,##0.00\ &quot;€/Jahr&quot;"/>
    <numFmt numFmtId="169" formatCode="#,##0\ &quot;L&quot;"/>
    <numFmt numFmtId="170" formatCode="#,##0.00\ &quot;€/L&quot;"/>
    <numFmt numFmtId="171" formatCode="#,##0\ &quot;m³&quot;"/>
    <numFmt numFmtId="172" formatCode="#,##0\ &quot;ha&quot;"/>
    <numFmt numFmtId="173" formatCode="#,###\ &quot;ha&quot;"/>
    <numFmt numFmtId="174" formatCode="#,##0.0000"/>
    <numFmt numFmtId="175" formatCode="#,##0.0"/>
    <numFmt numFmtId="176" formatCode="#,###\ &quot;kWh&quot;"/>
    <numFmt numFmtId="177" formatCode="#,###\ &quot;°C&quot;"/>
    <numFmt numFmtId="178" formatCode="_(&quot;DM&quot;* #,##0.00_);_(&quot;DM&quot;* \(#,##0.00\);_(&quot;DM&quot;* &quot;-&quot;??_);_(@_)"/>
    <numFmt numFmtId="179" formatCode="_-* #,##0.00\ [$€-1]_-;\-* #,##0.00\ [$€-1]_-;_-* &quot;-&quot;??\ [$€-1]_-"/>
    <numFmt numFmtId="180" formatCode="_-* #,##0.00\ [$€]_-;\-* #,##0.00\ [$€]_-;_-* &quot;-&quot;??\ [$€]_-;_-@_-"/>
    <numFmt numFmtId="181" formatCode="_-* #,##0.00\ _D_M_-;\-* #,##0.00\ _D_M_-;_-* &quot;-&quot;??\ _D_M_-;_-@_-"/>
    <numFmt numFmtId="182" formatCode="0.0"/>
    <numFmt numFmtId="183" formatCode="#,###&quot; GVE&quot;"/>
    <numFmt numFmtId="184" formatCode="#,###.00\ &quot;kWp&quot;"/>
    <numFmt numFmtId="185" formatCode="#,###\ &quot;W&quot;"/>
    <numFmt numFmtId="186" formatCode="#,###.0\ &quot;kW&quot;"/>
    <numFmt numFmtId="187" formatCode="#,##0.0\ &quot;kWh&quot;"/>
    <numFmt numFmtId="188" formatCode="#,##0\ &quot;m³/h&quot;"/>
    <numFmt numFmtId="189" formatCode="#,###.0\ &quot;kWh/kg&quot;"/>
    <numFmt numFmtId="190" formatCode="#,###.0\ &quot;kg/Srm&quot;"/>
    <numFmt numFmtId="191" formatCode="#,###\ &quot;Srm&quot;"/>
    <numFmt numFmtId="192" formatCode="#,##0.0\ &quot;kWh/100 l&quot;"/>
    <numFmt numFmtId="193" formatCode="#,##0\ &quot;m&quot;"/>
    <numFmt numFmtId="194" formatCode="#,##0.0\ &quot;ha&quot;"/>
    <numFmt numFmtId="195" formatCode="#,##0\ &quot;h/Wo&quot;"/>
    <numFmt numFmtId="196" formatCode="#,##0\ &quot;Wo&quot;"/>
    <numFmt numFmtId="197" formatCode="#,###\ &quot;ct/kWh&quot;"/>
    <numFmt numFmtId="198" formatCode="#,###\ &quot;kWp&quot;"/>
    <numFmt numFmtId="199" formatCode="#,###\ &quot;L&quot;"/>
    <numFmt numFmtId="200" formatCode="#,###\ &quot;L/ha&quot;"/>
    <numFmt numFmtId="201" formatCode="#,###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8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gfa Rotis Sans Serif"/>
    </font>
    <font>
      <sz val="11"/>
      <color rgb="FF000000"/>
      <name val="Agfa Rotis Sans Serif"/>
    </font>
    <font>
      <sz val="12"/>
      <color theme="1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rgb="FF333333"/>
      <name val="Arial"/>
      <family val="2"/>
    </font>
    <font>
      <sz val="10"/>
      <color rgb="FF006600"/>
      <name val="Times New Roman"/>
      <family val="1"/>
    </font>
    <font>
      <b/>
      <u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</borders>
  <cellStyleXfs count="3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44" fontId="15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605">
    <xf numFmtId="0" fontId="0" fillId="0" borderId="0" xfId="0"/>
    <xf numFmtId="0" fontId="9" fillId="0" borderId="0" xfId="4"/>
    <xf numFmtId="0" fontId="7" fillId="0" borderId="0" xfId="4" applyFont="1"/>
    <xf numFmtId="0" fontId="10" fillId="0" borderId="0" xfId="4" applyFont="1" applyFill="1" applyAlignment="1">
      <alignment horizontal="left"/>
    </xf>
    <xf numFmtId="0" fontId="6" fillId="0" borderId="0" xfId="4" applyFont="1"/>
    <xf numFmtId="0" fontId="0" fillId="3" borderId="0" xfId="0" applyFont="1" applyFill="1" applyAlignment="1">
      <alignment horizontal="right"/>
    </xf>
    <xf numFmtId="0" fontId="0" fillId="3" borderId="0" xfId="0" applyFont="1" applyFill="1" applyAlignment="1"/>
    <xf numFmtId="0" fontId="12" fillId="3" borderId="0" xfId="1" applyFont="1" applyFill="1" applyAlignment="1" applyProtection="1"/>
    <xf numFmtId="14" fontId="6" fillId="0" borderId="0" xfId="4" applyNumberFormat="1" applyFont="1" applyFill="1" applyAlignment="1">
      <alignment horizontal="center" vertical="center"/>
    </xf>
    <xf numFmtId="0" fontId="2" fillId="0" borderId="0" xfId="4" applyFont="1"/>
    <xf numFmtId="49" fontId="11" fillId="0" borderId="0" xfId="4" applyNumberFormat="1" applyFont="1" applyFill="1" applyAlignment="1">
      <alignment horizontal="left" vertical="top"/>
    </xf>
    <xf numFmtId="0" fontId="11" fillId="0" borderId="0" xfId="4" applyFont="1" applyFill="1" applyAlignment="1">
      <alignment horizontal="left"/>
    </xf>
    <xf numFmtId="1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right" vertical="center"/>
    </xf>
    <xf numFmtId="0" fontId="9" fillId="0" borderId="0" xfId="4" applyAlignment="1">
      <alignment horizontal="right"/>
    </xf>
    <xf numFmtId="0" fontId="9" fillId="0" borderId="0" xfId="4" applyAlignment="1">
      <alignment vertical="center"/>
    </xf>
    <xf numFmtId="49" fontId="11" fillId="0" borderId="0" xfId="4" applyNumberFormat="1" applyFont="1" applyFill="1" applyAlignment="1">
      <alignment horizontal="left"/>
    </xf>
    <xf numFmtId="0" fontId="23" fillId="0" borderId="0" xfId="4" applyFont="1"/>
    <xf numFmtId="49" fontId="11" fillId="0" borderId="0" xfId="1" applyNumberFormat="1" applyFont="1" applyFill="1" applyAlignment="1" applyProtection="1">
      <alignment horizontal="left" vertical="top"/>
    </xf>
    <xf numFmtId="0" fontId="11" fillId="0" borderId="10" xfId="4" applyFont="1" applyFill="1" applyBorder="1" applyAlignment="1">
      <alignment horizontal="left"/>
    </xf>
    <xf numFmtId="3" fontId="9" fillId="0" borderId="0" xfId="4" applyNumberFormat="1"/>
    <xf numFmtId="172" fontId="2" fillId="0" borderId="0" xfId="4" applyNumberFormat="1" applyFont="1" applyFill="1" applyAlignment="1">
      <alignment horizontal="center" vertical="center"/>
    </xf>
    <xf numFmtId="0" fontId="4" fillId="0" borderId="0" xfId="1" applyAlignment="1" applyProtection="1">
      <alignment vertical="center"/>
    </xf>
    <xf numFmtId="49" fontId="2" fillId="0" borderId="0" xfId="4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 applyProtection="1">
      <alignment horizontal="left"/>
    </xf>
    <xf numFmtId="0" fontId="4" fillId="3" borderId="0" xfId="1" applyFill="1" applyAlignment="1" applyProtection="1"/>
    <xf numFmtId="0" fontId="4" fillId="0" borderId="0" xfId="1" applyAlignment="1" applyProtection="1"/>
    <xf numFmtId="0" fontId="17" fillId="0" borderId="0" xfId="0" applyFont="1" applyFill="1" applyBorder="1" applyAlignment="1">
      <alignment horizontal="left" vertical="center"/>
    </xf>
    <xf numFmtId="0" fontId="2" fillId="0" borderId="0" xfId="4" applyFont="1" applyAlignment="1">
      <alignment vertical="center"/>
    </xf>
    <xf numFmtId="0" fontId="2" fillId="0" borderId="0" xfId="4" applyFont="1" applyAlignment="1">
      <alignment vertical="center" wrapText="1"/>
    </xf>
    <xf numFmtId="0" fontId="11" fillId="0" borderId="0" xfId="4" applyFont="1" applyAlignment="1">
      <alignment vertical="center"/>
    </xf>
    <xf numFmtId="0" fontId="11" fillId="0" borderId="0" xfId="4" applyFont="1" applyFill="1" applyAlignment="1">
      <alignment horizontal="left" vertical="center"/>
    </xf>
    <xf numFmtId="0" fontId="10" fillId="0" borderId="0" xfId="4" applyFont="1" applyFill="1" applyAlignment="1">
      <alignment horizontal="left" vertical="center"/>
    </xf>
    <xf numFmtId="0" fontId="11" fillId="0" borderId="10" xfId="4" applyFont="1" applyFill="1" applyBorder="1" applyAlignment="1">
      <alignment horizontal="left" vertical="center"/>
    </xf>
    <xf numFmtId="49" fontId="11" fillId="0" borderId="0" xfId="1" applyNumberFormat="1" applyFont="1" applyFill="1" applyAlignment="1" applyProtection="1">
      <alignment horizontal="left" vertical="center"/>
    </xf>
    <xf numFmtId="0" fontId="23" fillId="0" borderId="0" xfId="4" applyFont="1" applyAlignment="1">
      <alignment vertical="center"/>
    </xf>
    <xf numFmtId="49" fontId="11" fillId="0" borderId="0" xfId="4" applyNumberFormat="1" applyFont="1" applyFill="1" applyAlignment="1">
      <alignment horizontal="left" vertical="center"/>
    </xf>
    <xf numFmtId="49" fontId="11" fillId="0" borderId="0" xfId="4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49" fontId="2" fillId="0" borderId="13" xfId="4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4" quotePrefix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9" fontId="2" fillId="0" borderId="6" xfId="4" applyNumberFormat="1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14" fontId="2" fillId="0" borderId="10" xfId="4" applyNumberFormat="1" applyFont="1" applyFill="1" applyBorder="1" applyAlignment="1">
      <alignment horizontal="center" vertical="center"/>
    </xf>
    <xf numFmtId="14" fontId="2" fillId="0" borderId="0" xfId="4" applyNumberFormat="1" applyFont="1" applyFill="1" applyAlignment="1">
      <alignment horizontal="left" vertical="center"/>
    </xf>
    <xf numFmtId="14" fontId="2" fillId="0" borderId="0" xfId="4" applyNumberFormat="1" applyFont="1" applyFill="1" applyBorder="1" applyAlignment="1">
      <alignment horizontal="left" vertical="center"/>
    </xf>
    <xf numFmtId="0" fontId="2" fillId="0" borderId="13" xfId="4" applyFont="1" applyBorder="1" applyAlignment="1">
      <alignment vertical="center"/>
    </xf>
    <xf numFmtId="0" fontId="9" fillId="0" borderId="13" xfId="4" applyBorder="1" applyAlignment="1">
      <alignment vertical="center"/>
    </xf>
    <xf numFmtId="0" fontId="9" fillId="0" borderId="0" xfId="4" applyFill="1" applyAlignment="1">
      <alignment vertical="center"/>
    </xf>
    <xf numFmtId="0" fontId="2" fillId="0" borderId="13" xfId="4" applyFont="1" applyFill="1" applyBorder="1" applyAlignment="1">
      <alignment vertical="center"/>
    </xf>
    <xf numFmtId="0" fontId="11" fillId="0" borderId="6" xfId="4" applyFont="1" applyFill="1" applyBorder="1" applyAlignment="1">
      <alignment horizontal="left" vertical="center"/>
    </xf>
    <xf numFmtId="0" fontId="9" fillId="0" borderId="0" xfId="4" applyBorder="1" applyAlignment="1">
      <alignment vertical="center"/>
    </xf>
    <xf numFmtId="3" fontId="9" fillId="0" borderId="13" xfId="4" applyNumberFormat="1" applyBorder="1" applyAlignment="1">
      <alignment vertical="center"/>
    </xf>
    <xf numFmtId="0" fontId="9" fillId="0" borderId="12" xfId="4" applyBorder="1" applyAlignment="1">
      <alignment horizontal="center" vertical="center"/>
    </xf>
    <xf numFmtId="0" fontId="9" fillId="0" borderId="0" xfId="4" applyAlignment="1">
      <alignment horizontal="right" vertical="center"/>
    </xf>
    <xf numFmtId="173" fontId="9" fillId="0" borderId="0" xfId="4" applyNumberFormat="1" applyAlignment="1">
      <alignment vertical="center"/>
    </xf>
    <xf numFmtId="201" fontId="2" fillId="0" borderId="0" xfId="4" applyNumberFormat="1" applyFont="1" applyAlignment="1">
      <alignment vertical="center"/>
    </xf>
    <xf numFmtId="176" fontId="2" fillId="0" borderId="0" xfId="4" applyNumberFormat="1" applyFont="1" applyFill="1" applyAlignment="1">
      <alignment vertical="center"/>
    </xf>
    <xf numFmtId="176" fontId="2" fillId="0" borderId="0" xfId="4" applyNumberFormat="1" applyFont="1" applyFill="1" applyAlignment="1">
      <alignment horizontal="right" vertical="center"/>
    </xf>
    <xf numFmtId="0" fontId="9" fillId="3" borderId="0" xfId="4" applyFill="1"/>
    <xf numFmtId="0" fontId="2" fillId="3" borderId="0" xfId="0" applyFont="1" applyFill="1" applyBorder="1" applyAlignment="1">
      <alignment horizontal="center"/>
    </xf>
    <xf numFmtId="0" fontId="2" fillId="3" borderId="0" xfId="4" applyFont="1" applyFill="1" applyBorder="1" applyAlignment="1"/>
    <xf numFmtId="0" fontId="7" fillId="3" borderId="0" xfId="4" applyFont="1" applyFill="1"/>
    <xf numFmtId="0" fontId="2" fillId="3" borderId="0" xfId="4" applyFont="1" applyFill="1" applyBorder="1" applyAlignment="1">
      <alignment horizontal="right"/>
    </xf>
    <xf numFmtId="0" fontId="6" fillId="3" borderId="1" xfId="4" applyFont="1" applyFill="1" applyBorder="1" applyAlignment="1">
      <alignment horizontal="left"/>
    </xf>
    <xf numFmtId="0" fontId="2" fillId="3" borderId="1" xfId="4" applyFont="1" applyFill="1" applyBorder="1" applyAlignment="1">
      <alignment horizontal="center"/>
    </xf>
    <xf numFmtId="0" fontId="0" fillId="3" borderId="1" xfId="4" applyFont="1" applyFill="1" applyBorder="1" applyAlignment="1">
      <alignment horizontal="center"/>
    </xf>
    <xf numFmtId="0" fontId="6" fillId="3" borderId="1" xfId="4" applyFont="1" applyFill="1" applyBorder="1" applyAlignment="1">
      <alignment horizontal="center"/>
    </xf>
    <xf numFmtId="0" fontId="5" fillId="3" borderId="0" xfId="0" applyFont="1" applyFill="1" applyBorder="1" applyAlignment="1"/>
    <xf numFmtId="0" fontId="2" fillId="3" borderId="0" xfId="0" applyFont="1" applyFill="1" applyBorder="1" applyAlignment="1">
      <alignment horizontal="right"/>
    </xf>
    <xf numFmtId="0" fontId="9" fillId="4" borderId="8" xfId="4" applyFill="1" applyBorder="1" applyAlignment="1" applyProtection="1">
      <alignment horizontal="right" vertical="center"/>
      <protection locked="0"/>
    </xf>
    <xf numFmtId="0" fontId="9" fillId="4" borderId="8" xfId="4" applyFill="1" applyBorder="1" applyAlignment="1" applyProtection="1">
      <alignment vertical="center"/>
      <protection locked="0"/>
    </xf>
    <xf numFmtId="0" fontId="2" fillId="0" borderId="9" xfId="4" applyFont="1" applyBorder="1" applyAlignment="1" applyProtection="1">
      <alignment vertical="center"/>
      <protection locked="0"/>
    </xf>
    <xf numFmtId="0" fontId="9" fillId="0" borderId="11" xfId="4" applyBorder="1" applyAlignment="1" applyProtection="1">
      <alignment vertical="center"/>
      <protection locked="0"/>
    </xf>
    <xf numFmtId="0" fontId="2" fillId="0" borderId="11" xfId="4" applyFont="1" applyBorder="1" applyAlignment="1" applyProtection="1">
      <alignment vertical="center"/>
      <protection locked="0"/>
    </xf>
    <xf numFmtId="49" fontId="2" fillId="3" borderId="0" xfId="4" applyNumberFormat="1" applyFont="1" applyFill="1" applyBorder="1" applyAlignment="1" applyProtection="1">
      <alignment horizontal="right"/>
    </xf>
    <xf numFmtId="0" fontId="27" fillId="3" borderId="0" xfId="4" applyFont="1" applyFill="1" applyBorder="1" applyAlignment="1" applyProtection="1">
      <alignment horizontal="right" vertical="center"/>
    </xf>
    <xf numFmtId="0" fontId="27" fillId="3" borderId="0" xfId="4" applyFont="1" applyFill="1" applyBorder="1" applyAlignment="1" applyProtection="1">
      <alignment horizontal="right" vertical="top"/>
    </xf>
    <xf numFmtId="0" fontId="17" fillId="0" borderId="1" xfId="3" applyFont="1" applyBorder="1" applyAlignment="1" applyProtection="1">
      <alignment vertical="top"/>
    </xf>
    <xf numFmtId="0" fontId="15" fillId="0" borderId="1" xfId="3" applyFont="1" applyBorder="1" applyAlignment="1" applyProtection="1">
      <alignment horizontal="left" vertical="top"/>
    </xf>
    <xf numFmtId="0" fontId="15" fillId="0" borderId="1" xfId="3" applyFont="1" applyBorder="1" applyAlignment="1" applyProtection="1">
      <alignment vertical="top"/>
    </xf>
    <xf numFmtId="0" fontId="15" fillId="0" borderId="1" xfId="3" applyFont="1" applyBorder="1" applyAlignment="1" applyProtection="1">
      <alignment horizontal="right" vertical="top"/>
    </xf>
    <xf numFmtId="0" fontId="17" fillId="0" borderId="0" xfId="3" applyFont="1" applyProtection="1"/>
    <xf numFmtId="49" fontId="16" fillId="0" borderId="0" xfId="3" applyNumberFormat="1" applyFont="1" applyAlignment="1" applyProtection="1">
      <alignment vertical="center"/>
    </xf>
    <xf numFmtId="0" fontId="16" fillId="0" borderId="0" xfId="3" applyFont="1" applyAlignment="1" applyProtection="1">
      <alignment vertical="center"/>
    </xf>
    <xf numFmtId="0" fontId="22" fillId="0" borderId="0" xfId="3" applyFont="1" applyProtection="1"/>
    <xf numFmtId="0" fontId="22" fillId="0" borderId="0" xfId="3" applyFont="1" applyAlignment="1" applyProtection="1">
      <alignment horizontal="right"/>
    </xf>
    <xf numFmtId="173" fontId="15" fillId="0" borderId="5" xfId="3" applyNumberFormat="1" applyFont="1" applyBorder="1" applyAlignment="1" applyProtection="1">
      <alignment horizontal="center" vertical="center"/>
    </xf>
    <xf numFmtId="0" fontId="15" fillId="0" borderId="5" xfId="3" applyFont="1" applyBorder="1" applyAlignment="1" applyProtection="1">
      <alignment horizontal="center" vertical="center" wrapText="1"/>
    </xf>
    <xf numFmtId="0" fontId="15" fillId="0" borderId="6" xfId="3" applyFont="1" applyBorder="1" applyAlignment="1" applyProtection="1">
      <alignment horizontal="center" vertical="center" wrapText="1"/>
    </xf>
    <xf numFmtId="49" fontId="15" fillId="0" borderId="0" xfId="3" applyNumberFormat="1" applyFont="1" applyAlignment="1" applyProtection="1">
      <alignment vertical="center"/>
    </xf>
    <xf numFmtId="0" fontId="15" fillId="3" borderId="10" xfId="0" applyFont="1" applyFill="1" applyBorder="1" applyAlignment="1" applyProtection="1">
      <alignment horizontal="left" vertical="center"/>
    </xf>
    <xf numFmtId="0" fontId="17" fillId="0" borderId="10" xfId="3" applyFont="1" applyBorder="1" applyAlignment="1" applyProtection="1">
      <alignment vertical="center"/>
    </xf>
    <xf numFmtId="0" fontId="18" fillId="0" borderId="10" xfId="3" applyFont="1" applyBorder="1" applyAlignment="1" applyProtection="1">
      <alignment horizontal="center" vertical="center" readingOrder="1"/>
    </xf>
    <xf numFmtId="0" fontId="15" fillId="0" borderId="8" xfId="3" applyFont="1" applyBorder="1" applyProtection="1"/>
    <xf numFmtId="182" fontId="15" fillId="0" borderId="7" xfId="3" applyNumberFormat="1" applyFont="1" applyBorder="1" applyProtection="1"/>
    <xf numFmtId="0" fontId="15" fillId="0" borderId="5" xfId="3" applyFont="1" applyBorder="1" applyAlignment="1" applyProtection="1">
      <alignment horizontal="center" vertical="center"/>
    </xf>
    <xf numFmtId="49" fontId="17" fillId="0" borderId="0" xfId="3" applyNumberFormat="1" applyFont="1" applyAlignment="1" applyProtection="1">
      <alignment vertical="center"/>
    </xf>
    <xf numFmtId="0" fontId="15" fillId="0" borderId="0" xfId="3" applyFont="1" applyAlignment="1" applyProtection="1">
      <alignment vertical="center"/>
    </xf>
    <xf numFmtId="0" fontId="15" fillId="0" borderId="11" xfId="3" applyFont="1" applyBorder="1" applyAlignment="1" applyProtection="1">
      <alignment vertical="center"/>
    </xf>
    <xf numFmtId="0" fontId="17" fillId="0" borderId="11" xfId="3" applyFont="1" applyBorder="1" applyProtection="1"/>
    <xf numFmtId="175" fontId="15" fillId="0" borderId="8" xfId="3" applyNumberFormat="1" applyFont="1" applyBorder="1" applyProtection="1"/>
    <xf numFmtId="0" fontId="17" fillId="0" borderId="9" xfId="3" applyFont="1" applyBorder="1" applyProtection="1"/>
    <xf numFmtId="4" fontId="15" fillId="0" borderId="8" xfId="3" applyNumberFormat="1" applyFont="1" applyBorder="1" applyProtection="1"/>
    <xf numFmtId="0" fontId="21" fillId="0" borderId="11" xfId="3" applyFont="1" applyBorder="1" applyAlignment="1" applyProtection="1">
      <alignment horizontal="left" vertical="center"/>
    </xf>
    <xf numFmtId="0" fontId="21" fillId="0" borderId="12" xfId="3" applyFont="1" applyBorder="1" applyAlignment="1" applyProtection="1">
      <alignment horizontal="left" vertical="center"/>
    </xf>
    <xf numFmtId="0" fontId="15" fillId="0" borderId="12" xfId="3" applyFont="1" applyBorder="1" applyAlignment="1" applyProtection="1">
      <alignment vertical="center"/>
    </xf>
    <xf numFmtId="0" fontId="17" fillId="0" borderId="12" xfId="3" applyFont="1" applyBorder="1" applyProtection="1"/>
    <xf numFmtId="175" fontId="19" fillId="0" borderId="12" xfId="3" applyNumberFormat="1" applyFont="1" applyBorder="1" applyAlignment="1" applyProtection="1">
      <alignment horizontal="left" vertical="center" readingOrder="1"/>
    </xf>
    <xf numFmtId="4" fontId="19" fillId="0" borderId="12" xfId="3" applyNumberFormat="1" applyFont="1" applyBorder="1" applyAlignment="1" applyProtection="1">
      <alignment horizontal="left" vertical="center" readingOrder="1"/>
    </xf>
    <xf numFmtId="0" fontId="15" fillId="0" borderId="10" xfId="3" applyFont="1" applyBorder="1" applyAlignment="1" applyProtection="1">
      <alignment vertical="center"/>
    </xf>
    <xf numFmtId="0" fontId="17" fillId="0" borderId="4" xfId="3" applyFont="1" applyBorder="1" applyProtection="1"/>
    <xf numFmtId="0" fontId="15" fillId="0" borderId="7" xfId="3" applyFont="1" applyBorder="1" applyProtection="1"/>
    <xf numFmtId="0" fontId="17" fillId="0" borderId="10" xfId="3" applyFont="1" applyBorder="1" applyProtection="1"/>
    <xf numFmtId="4" fontId="17" fillId="0" borderId="6" xfId="3" applyNumberFormat="1" applyFont="1" applyBorder="1" applyProtection="1"/>
    <xf numFmtId="0" fontId="17" fillId="0" borderId="11" xfId="3" applyFont="1" applyBorder="1" applyAlignment="1" applyProtection="1">
      <alignment horizontal="center"/>
    </xf>
    <xf numFmtId="0" fontId="19" fillId="0" borderId="10" xfId="3" applyFont="1" applyBorder="1" applyAlignment="1" applyProtection="1">
      <alignment horizontal="left" vertical="center" readingOrder="1"/>
    </xf>
    <xf numFmtId="4" fontId="15" fillId="0" borderId="5" xfId="3" applyNumberFormat="1" applyFont="1" applyBorder="1" applyProtection="1"/>
    <xf numFmtId="0" fontId="19" fillId="0" borderId="11" xfId="3" applyFont="1" applyBorder="1" applyAlignment="1" applyProtection="1">
      <alignment horizontal="left" vertical="center" readingOrder="1"/>
    </xf>
    <xf numFmtId="174" fontId="15" fillId="0" borderId="8" xfId="3" applyNumberFormat="1" applyFont="1" applyBorder="1" applyProtection="1"/>
    <xf numFmtId="0" fontId="18" fillId="0" borderId="11" xfId="3" applyFont="1" applyBorder="1" applyAlignment="1" applyProtection="1">
      <alignment horizontal="left" vertical="center" readingOrder="1"/>
    </xf>
    <xf numFmtId="0" fontId="21" fillId="0" borderId="10" xfId="3" applyFont="1" applyBorder="1" applyAlignment="1" applyProtection="1">
      <alignment horizontal="left" vertical="center"/>
    </xf>
    <xf numFmtId="0" fontId="18" fillId="0" borderId="10" xfId="3" applyFont="1" applyBorder="1" applyAlignment="1" applyProtection="1">
      <alignment horizontal="left" vertical="center" readingOrder="1"/>
    </xf>
    <xf numFmtId="0" fontId="18" fillId="0" borderId="11" xfId="3" applyFont="1" applyBorder="1" applyAlignment="1" applyProtection="1">
      <alignment horizontal="left" readingOrder="1"/>
    </xf>
    <xf numFmtId="0" fontId="17" fillId="0" borderId="9" xfId="3" applyFont="1" applyBorder="1" applyAlignment="1" applyProtection="1"/>
    <xf numFmtId="0" fontId="17" fillId="0" borderId="0" xfId="3" applyFont="1" applyAlignment="1" applyProtection="1"/>
    <xf numFmtId="4" fontId="15" fillId="0" borderId="8" xfId="3" applyNumberFormat="1" applyFont="1" applyBorder="1" applyAlignment="1" applyProtection="1"/>
    <xf numFmtId="0" fontId="18" fillId="0" borderId="10" xfId="3" applyFont="1" applyBorder="1" applyAlignment="1" applyProtection="1">
      <alignment horizontal="left" readingOrder="1"/>
    </xf>
    <xf numFmtId="0" fontId="17" fillId="0" borderId="10" xfId="3" applyFont="1" applyBorder="1" applyAlignment="1" applyProtection="1"/>
    <xf numFmtId="0" fontId="17" fillId="0" borderId="0" xfId="3" applyFont="1" applyAlignment="1" applyProtection="1">
      <alignment vertical="center"/>
    </xf>
    <xf numFmtId="0" fontId="18" fillId="0" borderId="12" xfId="3" applyFont="1" applyBorder="1" applyAlignment="1" applyProtection="1">
      <alignment horizontal="left" vertical="center" readingOrder="1"/>
    </xf>
    <xf numFmtId="175" fontId="15" fillId="0" borderId="12" xfId="3" applyNumberFormat="1" applyFont="1" applyBorder="1" applyProtection="1"/>
    <xf numFmtId="4" fontId="15" fillId="0" borderId="12" xfId="3" applyNumberFormat="1" applyFont="1" applyBorder="1" applyProtection="1"/>
    <xf numFmtId="0" fontId="0" fillId="0" borderId="0" xfId="0" applyProtection="1"/>
    <xf numFmtId="0" fontId="17" fillId="4" borderId="7" xfId="3" applyFont="1" applyFill="1" applyBorder="1" applyProtection="1">
      <protection locked="0"/>
    </xf>
    <xf numFmtId="173" fontId="15" fillId="4" borderId="7" xfId="3" applyNumberFormat="1" applyFont="1" applyFill="1" applyBorder="1" applyProtection="1">
      <protection locked="0"/>
    </xf>
    <xf numFmtId="0" fontId="19" fillId="4" borderId="7" xfId="3" applyFont="1" applyFill="1" applyBorder="1" applyAlignment="1" applyProtection="1">
      <alignment horizontal="left" vertical="center" readingOrder="1"/>
      <protection locked="0"/>
    </xf>
    <xf numFmtId="0" fontId="18" fillId="4" borderId="7" xfId="3" applyFont="1" applyFill="1" applyBorder="1" applyAlignment="1" applyProtection="1">
      <alignment horizontal="left" vertical="center" readingOrder="1"/>
      <protection locked="0"/>
    </xf>
    <xf numFmtId="0" fontId="18" fillId="4" borderId="7" xfId="3" applyFont="1" applyFill="1" applyBorder="1" applyAlignment="1" applyProtection="1">
      <alignment horizontal="left" readingOrder="1"/>
      <protection locked="0"/>
    </xf>
    <xf numFmtId="173" fontId="15" fillId="4" borderId="7" xfId="3" applyNumberFormat="1" applyFont="1" applyFill="1" applyBorder="1" applyAlignment="1" applyProtection="1">
      <protection locked="0"/>
    </xf>
    <xf numFmtId="173" fontId="15" fillId="4" borderId="8" xfId="3" applyNumberFormat="1" applyFont="1" applyFill="1" applyBorder="1" applyProtection="1">
      <protection locked="0"/>
    </xf>
    <xf numFmtId="0" fontId="15" fillId="4" borderId="11" xfId="3" applyFont="1" applyFill="1" applyBorder="1" applyAlignment="1" applyProtection="1">
      <alignment vertical="center"/>
      <protection locked="0"/>
    </xf>
    <xf numFmtId="4" fontId="15" fillId="0" borderId="8" xfId="3" applyNumberFormat="1" applyFont="1" applyBorder="1" applyProtection="1">
      <protection locked="0"/>
    </xf>
    <xf numFmtId="0" fontId="22" fillId="0" borderId="0" xfId="3" applyFont="1" applyAlignment="1" applyProtection="1">
      <alignment horizontal="right" vertical="center"/>
    </xf>
    <xf numFmtId="173" fontId="22" fillId="0" borderId="8" xfId="3" applyNumberFormat="1" applyFont="1" applyBorder="1" applyAlignment="1" applyProtection="1">
      <alignment vertical="center"/>
    </xf>
    <xf numFmtId="0" fontId="15" fillId="0" borderId="16" xfId="3" applyFont="1" applyBorder="1" applyAlignment="1" applyProtection="1">
      <alignment horizontal="center" vertical="center" wrapText="1"/>
    </xf>
    <xf numFmtId="0" fontId="15" fillId="0" borderId="15" xfId="3" applyFont="1" applyBorder="1" applyAlignment="1" applyProtection="1">
      <alignment horizontal="center" vertical="center" wrapText="1"/>
    </xf>
    <xf numFmtId="0" fontId="17" fillId="0" borderId="3" xfId="3" applyFont="1" applyBorder="1" applyProtection="1"/>
    <xf numFmtId="0" fontId="18" fillId="0" borderId="10" xfId="3" applyFont="1" applyBorder="1" applyAlignment="1" applyProtection="1">
      <alignment horizontal="center" vertical="center"/>
    </xf>
    <xf numFmtId="173" fontId="15" fillId="0" borderId="8" xfId="3" applyNumberFormat="1" applyFont="1" applyBorder="1" applyAlignment="1" applyProtection="1">
      <alignment vertical="center"/>
    </xf>
    <xf numFmtId="0" fontId="15" fillId="0" borderId="10" xfId="3" applyFont="1" applyBorder="1" applyAlignment="1" applyProtection="1">
      <alignment horizontal="center" vertical="center" wrapText="1"/>
    </xf>
    <xf numFmtId="49" fontId="17" fillId="0" borderId="0" xfId="3" applyNumberFormat="1" applyFont="1" applyProtection="1"/>
    <xf numFmtId="0" fontId="15" fillId="0" borderId="11" xfId="3" applyFont="1" applyBorder="1" applyProtection="1"/>
    <xf numFmtId="0" fontId="17" fillId="0" borderId="7" xfId="3" applyFont="1" applyBorder="1" applyProtection="1"/>
    <xf numFmtId="0" fontId="15" fillId="0" borderId="11" xfId="3" applyFont="1" applyBorder="1" applyAlignment="1" applyProtection="1"/>
    <xf numFmtId="49" fontId="15" fillId="0" borderId="0" xfId="3" applyNumberFormat="1" applyFont="1" applyProtection="1"/>
    <xf numFmtId="0" fontId="21" fillId="0" borderId="12" xfId="3" applyFont="1" applyBorder="1" applyAlignment="1" applyProtection="1">
      <alignment horizontal="left" vertical="center" readingOrder="1"/>
    </xf>
    <xf numFmtId="0" fontId="15" fillId="0" borderId="12" xfId="3" applyFont="1" applyBorder="1" applyProtection="1"/>
    <xf numFmtId="0" fontId="19" fillId="0" borderId="12" xfId="3" applyFont="1" applyBorder="1" applyAlignment="1" applyProtection="1">
      <alignment horizontal="left" vertical="center" readingOrder="1"/>
    </xf>
    <xf numFmtId="0" fontId="15" fillId="0" borderId="10" xfId="3" applyFont="1" applyBorder="1" applyProtection="1"/>
    <xf numFmtId="173" fontId="15" fillId="0" borderId="8" xfId="3" applyNumberFormat="1" applyFont="1" applyBorder="1" applyProtection="1"/>
    <xf numFmtId="172" fontId="17" fillId="0" borderId="6" xfId="3" applyNumberFormat="1" applyFont="1" applyBorder="1" applyProtection="1"/>
    <xf numFmtId="0" fontId="19" fillId="0" borderId="4" xfId="3" applyFont="1" applyBorder="1" applyAlignment="1" applyProtection="1">
      <alignment horizontal="left" vertical="center" readingOrder="1"/>
    </xf>
    <xf numFmtId="0" fontId="15" fillId="0" borderId="6" xfId="3" applyFont="1" applyBorder="1" applyProtection="1"/>
    <xf numFmtId="0" fontId="19" fillId="0" borderId="7" xfId="3" applyFont="1" applyBorder="1" applyAlignment="1" applyProtection="1">
      <alignment horizontal="left" vertical="center" readingOrder="1"/>
    </xf>
    <xf numFmtId="0" fontId="18" fillId="0" borderId="7" xfId="3" applyFont="1" applyBorder="1" applyAlignment="1" applyProtection="1">
      <alignment horizontal="left" vertical="center" readingOrder="1"/>
    </xf>
    <xf numFmtId="0" fontId="18" fillId="0" borderId="4" xfId="3" applyFont="1" applyBorder="1" applyAlignment="1" applyProtection="1">
      <alignment horizontal="left" vertical="center" readingOrder="1"/>
    </xf>
    <xf numFmtId="194" fontId="15" fillId="4" borderId="8" xfId="3" applyNumberFormat="1" applyFont="1" applyFill="1" applyBorder="1" applyProtection="1">
      <protection locked="0"/>
    </xf>
    <xf numFmtId="172" fontId="15" fillId="4" borderId="8" xfId="3" applyNumberFormat="1" applyFont="1" applyFill="1" applyBorder="1" applyProtection="1">
      <protection locked="0"/>
    </xf>
    <xf numFmtId="0" fontId="15" fillId="4" borderId="11" xfId="3" applyFont="1" applyFill="1" applyBorder="1" applyProtection="1">
      <protection locked="0"/>
    </xf>
    <xf numFmtId="0" fontId="15" fillId="4" borderId="11" xfId="3" applyFont="1" applyFill="1" applyBorder="1" applyProtection="1"/>
    <xf numFmtId="0" fontId="19" fillId="4" borderId="11" xfId="3" applyFont="1" applyFill="1" applyBorder="1" applyAlignment="1" applyProtection="1">
      <alignment horizontal="left" vertical="center" readingOrder="1"/>
    </xf>
    <xf numFmtId="0" fontId="15" fillId="4" borderId="8" xfId="3" applyFont="1" applyFill="1" applyBorder="1" applyProtection="1">
      <protection locked="0"/>
    </xf>
    <xf numFmtId="0" fontId="9" fillId="0" borderId="0" xfId="4" applyProtection="1"/>
    <xf numFmtId="0" fontId="3" fillId="2" borderId="0" xfId="4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/>
    <xf numFmtId="0" fontId="3" fillId="2" borderId="0" xfId="0" applyFont="1" applyFill="1" applyBorder="1" applyAlignment="1" applyProtection="1"/>
    <xf numFmtId="0" fontId="2" fillId="3" borderId="0" xfId="0" applyFont="1" applyFill="1" applyBorder="1" applyAlignment="1" applyProtection="1">
      <alignment horizontal="right"/>
    </xf>
    <xf numFmtId="0" fontId="6" fillId="2" borderId="0" xfId="4" applyFont="1" applyFill="1" applyBorder="1" applyAlignment="1" applyProtection="1"/>
    <xf numFmtId="0" fontId="0" fillId="3" borderId="0" xfId="0" applyFont="1" applyFill="1" applyAlignment="1" applyProtection="1">
      <alignment horizontal="right"/>
    </xf>
    <xf numFmtId="0" fontId="2" fillId="3" borderId="1" xfId="0" applyFont="1" applyFill="1" applyBorder="1" applyAlignment="1" applyProtection="1">
      <alignment horizontal="left"/>
    </xf>
    <xf numFmtId="0" fontId="9" fillId="2" borderId="0" xfId="4" applyFill="1" applyBorder="1" applyProtection="1"/>
    <xf numFmtId="0" fontId="9" fillId="2" borderId="0" xfId="4" applyFont="1" applyFill="1" applyBorder="1" applyAlignment="1" applyProtection="1">
      <alignment vertical="center"/>
    </xf>
    <xf numFmtId="0" fontId="0" fillId="3" borderId="2" xfId="0" applyFont="1" applyFill="1" applyBorder="1" applyAlignment="1" applyProtection="1">
      <alignment horizontal="left"/>
    </xf>
    <xf numFmtId="0" fontId="7" fillId="0" borderId="0" xfId="4" applyFont="1" applyProtection="1"/>
    <xf numFmtId="0" fontId="2" fillId="2" borderId="0" xfId="4" applyFont="1" applyFill="1" applyBorder="1" applyAlignment="1" applyProtection="1">
      <alignment horizontal="right"/>
    </xf>
    <xf numFmtId="49" fontId="6" fillId="2" borderId="0" xfId="4" applyNumberFormat="1" applyFont="1" applyFill="1" applyBorder="1" applyAlignment="1" applyProtection="1">
      <alignment horizontal="left" vertical="center"/>
    </xf>
    <xf numFmtId="0" fontId="2" fillId="2" borderId="0" xfId="4" applyFont="1" applyFill="1" applyBorder="1" applyProtection="1"/>
    <xf numFmtId="0" fontId="7" fillId="2" borderId="0" xfId="4" applyFont="1" applyFill="1" applyBorder="1" applyProtection="1"/>
    <xf numFmtId="0" fontId="9" fillId="2" borderId="0" xfId="4" applyFont="1" applyFill="1" applyBorder="1" applyProtection="1"/>
    <xf numFmtId="0" fontId="8" fillId="2" borderId="0" xfId="4" applyFont="1" applyFill="1" applyBorder="1" applyProtection="1"/>
    <xf numFmtId="0" fontId="9" fillId="2" borderId="0" xfId="4" applyFont="1" applyFill="1" applyBorder="1" applyAlignment="1" applyProtection="1">
      <alignment vertical="top"/>
    </xf>
    <xf numFmtId="0" fontId="2" fillId="0" borderId="0" xfId="4" applyFont="1" applyFill="1" applyAlignment="1" applyProtection="1">
      <alignment horizontal="left"/>
    </xf>
    <xf numFmtId="0" fontId="2" fillId="0" borderId="0" xfId="4" applyFont="1" applyFill="1" applyAlignment="1" applyProtection="1">
      <alignment horizontal="center"/>
    </xf>
    <xf numFmtId="0" fontId="6" fillId="0" borderId="0" xfId="4" applyFont="1" applyFill="1" applyAlignment="1" applyProtection="1">
      <alignment horizontal="center"/>
    </xf>
    <xf numFmtId="0" fontId="0" fillId="0" borderId="0" xfId="4" applyFont="1" applyFill="1" applyAlignment="1" applyProtection="1">
      <alignment horizontal="center"/>
    </xf>
    <xf numFmtId="0" fontId="6" fillId="0" borderId="1" xfId="4" applyFont="1" applyFill="1" applyBorder="1" applyAlignment="1" applyProtection="1">
      <alignment horizontal="left"/>
    </xf>
    <xf numFmtId="0" fontId="2" fillId="0" borderId="1" xfId="4" applyFont="1" applyFill="1" applyBorder="1" applyAlignment="1" applyProtection="1">
      <alignment horizontal="center"/>
    </xf>
    <xf numFmtId="0" fontId="0" fillId="0" borderId="1" xfId="4" applyFont="1" applyFill="1" applyBorder="1" applyAlignment="1" applyProtection="1">
      <alignment horizontal="center"/>
    </xf>
    <xf numFmtId="0" fontId="6" fillId="0" borderId="1" xfId="4" applyFont="1" applyFill="1" applyBorder="1" applyAlignment="1" applyProtection="1">
      <alignment horizontal="center"/>
    </xf>
    <xf numFmtId="0" fontId="6" fillId="0" borderId="0" xfId="4" applyFont="1" applyProtection="1"/>
    <xf numFmtId="0" fontId="10" fillId="0" borderId="0" xfId="4" applyFont="1" applyFill="1" applyAlignment="1" applyProtection="1">
      <alignment horizontal="left"/>
    </xf>
    <xf numFmtId="0" fontId="2" fillId="0" borderId="0" xfId="0" applyFont="1" applyAlignment="1" applyProtection="1">
      <alignment horizontal="center"/>
    </xf>
    <xf numFmtId="14" fontId="2" fillId="0" borderId="0" xfId="0" applyNumberFormat="1" applyFont="1" applyFill="1" applyAlignment="1" applyProtection="1">
      <alignment horizontal="center"/>
    </xf>
    <xf numFmtId="0" fontId="2" fillId="0" borderId="0" xfId="4" applyFont="1" applyFill="1" applyAlignment="1" applyProtection="1">
      <alignment vertical="center"/>
    </xf>
    <xf numFmtId="14" fontId="2" fillId="0" borderId="0" xfId="0" applyNumberFormat="1" applyFont="1" applyAlignment="1" applyProtection="1">
      <alignment horizontal="center"/>
    </xf>
    <xf numFmtId="14" fontId="6" fillId="0" borderId="0" xfId="4" applyNumberFormat="1" applyFont="1" applyFill="1" applyAlignment="1" applyProtection="1">
      <alignment horizontal="center" vertical="center"/>
    </xf>
    <xf numFmtId="14" fontId="2" fillId="0" borderId="0" xfId="4" applyNumberFormat="1" applyFont="1" applyFill="1" applyAlignment="1" applyProtection="1">
      <alignment horizontal="center" vertical="center"/>
    </xf>
    <xf numFmtId="0" fontId="0" fillId="0" borderId="0" xfId="0" applyFont="1" applyAlignment="1" applyProtection="1">
      <alignment horizontal="center"/>
    </xf>
    <xf numFmtId="0" fontId="2" fillId="0" borderId="0" xfId="0" applyFont="1" applyProtection="1"/>
    <xf numFmtId="14" fontId="0" fillId="0" borderId="0" xfId="0" applyNumberFormat="1" applyFont="1" applyProtection="1"/>
    <xf numFmtId="176" fontId="2" fillId="0" borderId="3" xfId="4" applyNumberFormat="1" applyFont="1" applyFill="1" applyBorder="1" applyAlignment="1" applyProtection="1">
      <alignment horizontal="right" vertical="center"/>
    </xf>
    <xf numFmtId="14" fontId="2" fillId="0" borderId="0" xfId="4" applyNumberFormat="1" applyFont="1" applyFill="1" applyAlignment="1" applyProtection="1">
      <alignment horizontal="center" vertical="top"/>
    </xf>
    <xf numFmtId="168" fontId="2" fillId="0" borderId="0" xfId="4" applyNumberFormat="1" applyFont="1" applyFill="1" applyAlignment="1" applyProtection="1">
      <alignment horizontal="right" vertical="center"/>
    </xf>
    <xf numFmtId="0" fontId="2" fillId="0" borderId="0" xfId="4" quotePrefix="1" applyFont="1" applyFill="1" applyAlignment="1" applyProtection="1">
      <alignment horizontal="left"/>
    </xf>
    <xf numFmtId="0" fontId="11" fillId="0" borderId="0" xfId="4" applyFont="1" applyFill="1" applyAlignment="1" applyProtection="1">
      <alignment horizontal="left"/>
    </xf>
    <xf numFmtId="49" fontId="2" fillId="0" borderId="0" xfId="4" applyNumberFormat="1" applyFont="1" applyFill="1" applyBorder="1" applyAlignment="1" applyProtection="1">
      <alignment horizontal="center" vertical="center"/>
    </xf>
    <xf numFmtId="14" fontId="2" fillId="0" borderId="0" xfId="4" applyNumberFormat="1" applyFont="1" applyFill="1" applyBorder="1" applyAlignment="1" applyProtection="1">
      <alignment horizontal="center" vertical="center"/>
    </xf>
    <xf numFmtId="164" fontId="2" fillId="0" borderId="0" xfId="4" applyNumberFormat="1" applyFont="1" applyFill="1" applyBorder="1" applyAlignment="1" applyProtection="1">
      <alignment horizontal="right" vertical="center"/>
    </xf>
    <xf numFmtId="14" fontId="2" fillId="0" borderId="0" xfId="4" applyNumberFormat="1" applyFont="1" applyFill="1" applyBorder="1" applyAlignment="1" applyProtection="1">
      <alignment horizontal="left"/>
    </xf>
    <xf numFmtId="0" fontId="11" fillId="0" borderId="1" xfId="4" applyFont="1" applyFill="1" applyBorder="1" applyAlignment="1" applyProtection="1">
      <alignment horizontal="left"/>
    </xf>
    <xf numFmtId="14" fontId="2" fillId="0" borderId="1" xfId="4" applyNumberFormat="1" applyFont="1" applyFill="1" applyBorder="1" applyAlignment="1" applyProtection="1">
      <alignment horizontal="center" vertical="top"/>
    </xf>
    <xf numFmtId="168" fontId="2" fillId="0" borderId="1" xfId="4" applyNumberFormat="1" applyFont="1" applyFill="1" applyBorder="1" applyAlignment="1" applyProtection="1">
      <alignment horizontal="right" vertical="center"/>
    </xf>
    <xf numFmtId="14" fontId="2" fillId="0" borderId="1" xfId="4" applyNumberFormat="1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0" xfId="4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right"/>
    </xf>
    <xf numFmtId="0" fontId="2" fillId="0" borderId="0" xfId="0" applyFont="1" applyFill="1" applyProtection="1"/>
    <xf numFmtId="49" fontId="10" fillId="0" borderId="0" xfId="4" applyNumberFormat="1" applyFont="1" applyFill="1" applyAlignment="1" applyProtection="1">
      <alignment horizontal="left" vertical="top"/>
    </xf>
    <xf numFmtId="49" fontId="10" fillId="0" borderId="1" xfId="4" applyNumberFormat="1" applyFont="1" applyFill="1" applyBorder="1" applyAlignment="1" applyProtection="1">
      <alignment horizontal="left" vertical="top"/>
    </xf>
    <xf numFmtId="49" fontId="10" fillId="0" borderId="0" xfId="4" applyNumberFormat="1" applyFont="1" applyFill="1" applyBorder="1" applyAlignment="1" applyProtection="1">
      <alignment horizontal="left" vertical="top"/>
    </xf>
    <xf numFmtId="0" fontId="2" fillId="0" borderId="0" xfId="4" applyFont="1" applyFill="1" applyBorder="1" applyProtection="1"/>
    <xf numFmtId="0" fontId="9" fillId="0" borderId="0" xfId="4" applyFill="1" applyProtection="1"/>
    <xf numFmtId="0" fontId="0" fillId="0" borderId="0" xfId="0" applyFont="1" applyProtection="1"/>
    <xf numFmtId="184" fontId="11" fillId="0" borderId="0" xfId="0" applyNumberFormat="1" applyFont="1" applyAlignment="1" applyProtection="1">
      <alignment horizontal="center"/>
    </xf>
    <xf numFmtId="0" fontId="2" fillId="0" borderId="0" xfId="4" applyFont="1" applyProtection="1"/>
    <xf numFmtId="49" fontId="10" fillId="0" borderId="3" xfId="4" applyNumberFormat="1" applyFont="1" applyFill="1" applyBorder="1" applyAlignment="1" applyProtection="1">
      <alignment horizontal="left" vertical="top"/>
    </xf>
    <xf numFmtId="0" fontId="2" fillId="0" borderId="3" xfId="0" applyFont="1" applyBorder="1" applyAlignment="1" applyProtection="1">
      <alignment horizontal="center"/>
    </xf>
    <xf numFmtId="14" fontId="2" fillId="0" borderId="3" xfId="0" applyNumberFormat="1" applyFont="1" applyFill="1" applyBorder="1" applyAlignment="1" applyProtection="1">
      <alignment horizontal="center"/>
    </xf>
    <xf numFmtId="0" fontId="2" fillId="0" borderId="0" xfId="4" applyFont="1" applyFill="1" applyProtection="1"/>
    <xf numFmtId="164" fontId="2" fillId="0" borderId="0" xfId="4" applyNumberFormat="1" applyFont="1" applyFill="1" applyAlignment="1" applyProtection="1">
      <alignment horizontal="right" vertical="center"/>
    </xf>
    <xf numFmtId="167" fontId="2" fillId="0" borderId="0" xfId="4" applyNumberFormat="1" applyFont="1" applyFill="1" applyAlignment="1" applyProtection="1">
      <alignment horizontal="left" vertical="center"/>
    </xf>
    <xf numFmtId="14" fontId="2" fillId="0" borderId="0" xfId="4" applyNumberFormat="1" applyFont="1" applyFill="1" applyAlignment="1" applyProtection="1">
      <alignment horizontal="left"/>
    </xf>
    <xf numFmtId="49" fontId="2" fillId="0" borderId="0" xfId="4" applyNumberFormat="1" applyFont="1" applyFill="1" applyAlignment="1" applyProtection="1">
      <alignment horizontal="center"/>
    </xf>
    <xf numFmtId="198" fontId="11" fillId="0" borderId="0" xfId="4" applyNumberFormat="1" applyFont="1" applyFill="1" applyAlignment="1" applyProtection="1">
      <alignment horizontal="right" vertical="center"/>
    </xf>
    <xf numFmtId="49" fontId="11" fillId="0" borderId="0" xfId="4" applyNumberFormat="1" applyFont="1" applyFill="1" applyAlignment="1" applyProtection="1">
      <alignment horizontal="center" vertical="top"/>
    </xf>
    <xf numFmtId="14" fontId="2" fillId="0" borderId="0" xfId="4" applyNumberFormat="1" applyFont="1" applyFill="1" applyAlignment="1" applyProtection="1">
      <alignment horizontal="right" vertical="top"/>
    </xf>
    <xf numFmtId="14" fontId="2" fillId="0" borderId="0" xfId="4" applyNumberFormat="1" applyFont="1" applyFill="1" applyAlignment="1" applyProtection="1">
      <alignment horizontal="left" vertical="top"/>
    </xf>
    <xf numFmtId="14" fontId="2" fillId="0" borderId="0" xfId="4" applyNumberFormat="1" applyFont="1" applyFill="1" applyAlignment="1" applyProtection="1">
      <alignment horizontal="center"/>
    </xf>
    <xf numFmtId="164" fontId="2" fillId="0" borderId="0" xfId="4" applyNumberFormat="1" applyFont="1" applyFill="1" applyAlignment="1" applyProtection="1">
      <alignment horizontal="center"/>
    </xf>
    <xf numFmtId="0" fontId="2" fillId="0" borderId="1" xfId="4" applyFont="1" applyFill="1" applyBorder="1" applyAlignment="1" applyProtection="1">
      <alignment horizontal="left"/>
    </xf>
    <xf numFmtId="49" fontId="2" fillId="0" borderId="1" xfId="4" applyNumberFormat="1" applyFont="1" applyFill="1" applyBorder="1" applyAlignment="1" applyProtection="1">
      <alignment horizontal="center"/>
    </xf>
    <xf numFmtId="14" fontId="2" fillId="0" borderId="1" xfId="4" applyNumberFormat="1" applyFont="1" applyFill="1" applyBorder="1" applyAlignment="1" applyProtection="1">
      <alignment horizontal="right"/>
    </xf>
    <xf numFmtId="0" fontId="2" fillId="0" borderId="1" xfId="4" applyFont="1" applyFill="1" applyBorder="1" applyAlignment="1" applyProtection="1">
      <alignment horizontal="center" vertical="top"/>
    </xf>
    <xf numFmtId="164" fontId="2" fillId="0" borderId="1" xfId="4" applyNumberFormat="1" applyFont="1" applyFill="1" applyBorder="1" applyAlignment="1" applyProtection="1">
      <alignment horizontal="center"/>
    </xf>
    <xf numFmtId="0" fontId="13" fillId="0" borderId="0" xfId="0" applyFont="1" applyProtection="1"/>
    <xf numFmtId="0" fontId="13" fillId="0" borderId="0" xfId="4" applyFont="1" applyFill="1" applyAlignment="1" applyProtection="1">
      <alignment horizontal="left"/>
    </xf>
    <xf numFmtId="14" fontId="2" fillId="0" borderId="1" xfId="4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Protection="1"/>
    <xf numFmtId="164" fontId="2" fillId="0" borderId="1" xfId="4" applyNumberFormat="1" applyFont="1" applyFill="1" applyBorder="1" applyAlignment="1" applyProtection="1">
      <alignment horizontal="right" vertical="center"/>
    </xf>
    <xf numFmtId="14" fontId="2" fillId="0" borderId="1" xfId="4" quotePrefix="1" applyNumberFormat="1" applyFont="1" applyFill="1" applyBorder="1" applyAlignment="1" applyProtection="1">
      <alignment horizontal="left"/>
    </xf>
    <xf numFmtId="0" fontId="10" fillId="0" borderId="3" xfId="4" applyFont="1" applyFill="1" applyBorder="1" applyAlignment="1" applyProtection="1">
      <alignment horizontal="left"/>
    </xf>
    <xf numFmtId="49" fontId="2" fillId="0" borderId="3" xfId="4" applyNumberFormat="1" applyFont="1" applyFill="1" applyBorder="1" applyAlignment="1" applyProtection="1">
      <alignment horizontal="center" vertical="center"/>
    </xf>
    <xf numFmtId="169" fontId="6" fillId="0" borderId="3" xfId="4" applyNumberFormat="1" applyFont="1" applyFill="1" applyBorder="1" applyAlignment="1" applyProtection="1">
      <alignment horizontal="center" vertical="center"/>
    </xf>
    <xf numFmtId="14" fontId="6" fillId="0" borderId="3" xfId="4" applyNumberFormat="1" applyFont="1" applyFill="1" applyBorder="1" applyAlignment="1" applyProtection="1">
      <alignment horizontal="center" vertical="center"/>
    </xf>
    <xf numFmtId="0" fontId="2" fillId="0" borderId="3" xfId="4" applyFont="1" applyFill="1" applyBorder="1" applyAlignment="1" applyProtection="1">
      <alignment vertical="center"/>
    </xf>
    <xf numFmtId="169" fontId="6" fillId="0" borderId="0" xfId="4" applyNumberFormat="1" applyFont="1" applyFill="1" applyBorder="1" applyAlignment="1" applyProtection="1">
      <alignment horizontal="center" vertical="center"/>
    </xf>
    <xf numFmtId="14" fontId="6" fillId="0" borderId="0" xfId="4" applyNumberFormat="1" applyFont="1" applyFill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4" applyNumberFormat="1" applyFont="1" applyFill="1" applyBorder="1" applyAlignment="1" applyProtection="1">
      <alignment horizontal="center" vertical="top"/>
    </xf>
    <xf numFmtId="165" fontId="2" fillId="0" borderId="0" xfId="0" applyNumberFormat="1" applyFont="1" applyFill="1" applyAlignment="1" applyProtection="1">
      <alignment horizontal="right"/>
    </xf>
    <xf numFmtId="169" fontId="6" fillId="0" borderId="1" xfId="4" applyNumberFormat="1" applyFont="1" applyFill="1" applyBorder="1" applyAlignment="1" applyProtection="1">
      <alignment horizontal="center" vertical="center"/>
    </xf>
    <xf numFmtId="14" fontId="9" fillId="0" borderId="1" xfId="4" applyNumberFormat="1" applyFill="1" applyBorder="1" applyAlignment="1" applyProtection="1">
      <alignment vertical="top"/>
    </xf>
    <xf numFmtId="14" fontId="2" fillId="0" borderId="0" xfId="0" applyNumberFormat="1" applyFont="1" applyFill="1" applyBorder="1" applyAlignment="1" applyProtection="1">
      <alignment horizontal="center"/>
    </xf>
    <xf numFmtId="14" fontId="0" fillId="0" borderId="0" xfId="0" applyNumberFormat="1" applyFont="1" applyFill="1" applyAlignment="1" applyProtection="1">
      <alignment horizontal="center"/>
    </xf>
    <xf numFmtId="14" fontId="6" fillId="0" borderId="0" xfId="4" applyNumberFormat="1" applyFont="1" applyFill="1" applyAlignment="1" applyProtection="1">
      <alignment horizontal="center" vertical="top"/>
    </xf>
    <xf numFmtId="14" fontId="2" fillId="0" borderId="0" xfId="4" quotePrefix="1" applyNumberFormat="1" applyFont="1" applyFill="1" applyBorder="1" applyAlignment="1" applyProtection="1">
      <alignment horizontal="left"/>
    </xf>
    <xf numFmtId="171" fontId="6" fillId="0" borderId="0" xfId="4" applyNumberFormat="1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/>
    </xf>
    <xf numFmtId="0" fontId="9" fillId="0" borderId="1" xfId="4" applyFill="1" applyBorder="1" applyAlignment="1" applyProtection="1">
      <alignment vertical="top"/>
    </xf>
    <xf numFmtId="164" fontId="6" fillId="0" borderId="1" xfId="4" applyNumberFormat="1" applyFont="1" applyFill="1" applyBorder="1" applyAlignment="1" applyProtection="1">
      <alignment horizontal="center"/>
    </xf>
    <xf numFmtId="49" fontId="2" fillId="0" borderId="1" xfId="4" applyNumberFormat="1" applyFont="1" applyFill="1" applyBorder="1" applyAlignment="1" applyProtection="1">
      <alignment horizontal="center" vertical="top"/>
    </xf>
    <xf numFmtId="165" fontId="2" fillId="0" borderId="1" xfId="0" applyNumberFormat="1" applyFont="1" applyFill="1" applyBorder="1" applyAlignment="1" applyProtection="1">
      <alignment horizontal="right"/>
    </xf>
    <xf numFmtId="191" fontId="2" fillId="0" borderId="0" xfId="0" applyNumberFormat="1" applyFont="1" applyFill="1" applyAlignment="1" applyProtection="1">
      <alignment horizontal="center"/>
    </xf>
    <xf numFmtId="189" fontId="0" fillId="0" borderId="0" xfId="0" applyNumberFormat="1" applyFont="1" applyFill="1" applyAlignment="1" applyProtection="1">
      <alignment horizontal="center"/>
    </xf>
    <xf numFmtId="167" fontId="2" fillId="0" borderId="0" xfId="4" applyNumberFormat="1" applyFont="1" applyFill="1" applyAlignment="1" applyProtection="1">
      <alignment horizontal="right" vertical="center"/>
    </xf>
    <xf numFmtId="9" fontId="2" fillId="0" borderId="0" xfId="31" applyFont="1" applyFill="1" applyAlignment="1" applyProtection="1">
      <alignment horizontal="center" vertical="center"/>
    </xf>
    <xf numFmtId="190" fontId="2" fillId="0" borderId="0" xfId="4" applyNumberFormat="1" applyFont="1" applyFill="1" applyAlignment="1" applyProtection="1">
      <alignment horizontal="center" vertical="center"/>
    </xf>
    <xf numFmtId="14" fontId="0" fillId="0" borderId="0" xfId="0" applyNumberFormat="1" applyFont="1" applyFill="1" applyAlignment="1" applyProtection="1">
      <alignment horizontal="right" vertical="center"/>
    </xf>
    <xf numFmtId="14" fontId="9" fillId="0" borderId="0" xfId="4" applyNumberFormat="1" applyFill="1" applyAlignment="1" applyProtection="1">
      <alignment vertical="top"/>
    </xf>
    <xf numFmtId="164" fontId="6" fillId="0" borderId="0" xfId="4" applyNumberFormat="1" applyFont="1" applyFill="1" applyAlignment="1" applyProtection="1">
      <alignment horizontal="center"/>
    </xf>
    <xf numFmtId="0" fontId="6" fillId="0" borderId="1" xfId="4" applyFont="1" applyFill="1" applyBorder="1" applyAlignment="1" applyProtection="1">
      <alignment horizontal="center" vertical="top"/>
    </xf>
    <xf numFmtId="14" fontId="0" fillId="0" borderId="1" xfId="0" applyNumberFormat="1" applyFont="1" applyFill="1" applyBorder="1" applyAlignment="1" applyProtection="1">
      <alignment horizontal="center" vertical="center"/>
    </xf>
    <xf numFmtId="170" fontId="2" fillId="0" borderId="3" xfId="4" applyNumberFormat="1" applyFont="1" applyFill="1" applyBorder="1" applyAlignment="1" applyProtection="1">
      <alignment horizontal="right" vertical="center"/>
    </xf>
    <xf numFmtId="170" fontId="2" fillId="0" borderId="0" xfId="4" applyNumberFormat="1" applyFont="1" applyFill="1" applyAlignment="1" applyProtection="1">
      <alignment horizontal="right" vertical="center"/>
    </xf>
    <xf numFmtId="0" fontId="2" fillId="0" borderId="1" xfId="4" applyFont="1" applyFill="1" applyBorder="1" applyProtection="1"/>
    <xf numFmtId="0" fontId="2" fillId="0" borderId="1" xfId="0" applyFont="1" applyBorder="1" applyAlignment="1" applyProtection="1">
      <alignment horizontal="left"/>
      <protection locked="0"/>
    </xf>
    <xf numFmtId="0" fontId="9" fillId="2" borderId="0" xfId="4" applyFill="1" applyBorder="1" applyProtection="1"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10" fillId="4" borderId="0" xfId="4" applyFont="1" applyFill="1" applyAlignment="1" applyProtection="1">
      <alignment horizontal="left"/>
      <protection locked="0"/>
    </xf>
    <xf numFmtId="0" fontId="10" fillId="4" borderId="0" xfId="0" applyFont="1" applyFill="1" applyProtection="1">
      <protection locked="0"/>
    </xf>
    <xf numFmtId="0" fontId="11" fillId="4" borderId="0" xfId="4" applyFont="1" applyFill="1" applyAlignment="1" applyProtection="1">
      <alignment horizontal="left"/>
      <protection locked="0"/>
    </xf>
    <xf numFmtId="49" fontId="10" fillId="4" borderId="0" xfId="4" applyNumberFormat="1" applyFont="1" applyFill="1" applyAlignment="1" applyProtection="1">
      <alignment horizontal="left" vertical="top"/>
      <protection locked="0"/>
    </xf>
    <xf numFmtId="14" fontId="2" fillId="4" borderId="0" xfId="0" applyNumberFormat="1" applyFont="1" applyFill="1" applyAlignment="1" applyProtection="1">
      <alignment horizontal="center"/>
      <protection locked="0"/>
    </xf>
    <xf numFmtId="14" fontId="2" fillId="4" borderId="0" xfId="4" applyNumberFormat="1" applyFont="1" applyFill="1" applyAlignment="1" applyProtection="1">
      <alignment horizontal="center" vertical="center"/>
      <protection locked="0"/>
    </xf>
    <xf numFmtId="176" fontId="2" fillId="4" borderId="0" xfId="4" applyNumberFormat="1" applyFont="1" applyFill="1" applyAlignment="1" applyProtection="1">
      <alignment horizontal="right" vertical="center"/>
      <protection locked="0"/>
    </xf>
    <xf numFmtId="197" fontId="2" fillId="4" borderId="0" xfId="4" applyNumberFormat="1" applyFont="1" applyFill="1" applyAlignment="1" applyProtection="1">
      <alignment horizontal="right" vertical="center"/>
      <protection locked="0"/>
    </xf>
    <xf numFmtId="176" fontId="2" fillId="4" borderId="1" xfId="4" applyNumberFormat="1" applyFont="1" applyFill="1" applyBorder="1" applyAlignment="1" applyProtection="1">
      <alignment horizontal="right" vertical="center"/>
      <protection locked="0"/>
    </xf>
    <xf numFmtId="0" fontId="0" fillId="4" borderId="0" xfId="0" applyFont="1" applyFill="1" applyAlignment="1" applyProtection="1">
      <alignment horizontal="center"/>
      <protection locked="0"/>
    </xf>
    <xf numFmtId="0" fontId="0" fillId="4" borderId="1" xfId="0" applyFont="1" applyFill="1" applyBorder="1" applyAlignment="1" applyProtection="1">
      <alignment horizontal="center"/>
      <protection locked="0"/>
    </xf>
    <xf numFmtId="14" fontId="2" fillId="4" borderId="1" xfId="4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Protection="1">
      <protection locked="0"/>
    </xf>
    <xf numFmtId="14" fontId="2" fillId="4" borderId="0" xfId="0" applyNumberFormat="1" applyFont="1" applyFill="1" applyAlignment="1" applyProtection="1">
      <alignment horizontal="center" vertical="center"/>
      <protection locked="0"/>
    </xf>
    <xf numFmtId="4" fontId="2" fillId="4" borderId="0" xfId="4" applyNumberFormat="1" applyFont="1" applyFill="1" applyAlignment="1" applyProtection="1">
      <alignment horizontal="right" vertical="center"/>
      <protection locked="0"/>
    </xf>
    <xf numFmtId="14" fontId="2" fillId="4" borderId="0" xfId="4" applyNumberFormat="1" applyFont="1" applyFill="1" applyAlignment="1" applyProtection="1">
      <alignment horizontal="center"/>
      <protection locked="0"/>
    </xf>
    <xf numFmtId="14" fontId="2" fillId="4" borderId="1" xfId="4" applyNumberFormat="1" applyFont="1" applyFill="1" applyBorder="1" applyAlignment="1" applyProtection="1">
      <alignment horizont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0" fontId="2" fillId="4" borderId="0" xfId="4" applyFont="1" applyFill="1" applyAlignment="1" applyProtection="1">
      <alignment horizontal="left"/>
      <protection locked="0"/>
    </xf>
    <xf numFmtId="14" fontId="2" fillId="4" borderId="1" xfId="4" applyNumberFormat="1" applyFont="1" applyFill="1" applyBorder="1" applyAlignment="1" applyProtection="1">
      <alignment horizontal="right"/>
      <protection locked="0"/>
    </xf>
    <xf numFmtId="0" fontId="2" fillId="4" borderId="1" xfId="4" applyFont="1" applyFill="1" applyBorder="1" applyAlignment="1" applyProtection="1">
      <alignment horizontal="center" vertical="top"/>
      <protection locked="0"/>
    </xf>
    <xf numFmtId="14" fontId="2" fillId="4" borderId="3" xfId="0" applyNumberFormat="1" applyFont="1" applyFill="1" applyBorder="1" applyAlignment="1" applyProtection="1">
      <alignment horizontal="center" vertical="center"/>
      <protection locked="0"/>
    </xf>
    <xf numFmtId="14" fontId="6" fillId="4" borderId="3" xfId="4" applyNumberFormat="1" applyFont="1" applyFill="1" applyBorder="1" applyAlignment="1" applyProtection="1">
      <alignment horizontal="center" vertical="center"/>
      <protection locked="0"/>
    </xf>
    <xf numFmtId="14" fontId="2" fillId="4" borderId="0" xfId="0" applyNumberFormat="1" applyFont="1" applyFill="1" applyBorder="1" applyAlignment="1" applyProtection="1">
      <alignment horizontal="center" vertical="center"/>
      <protection locked="0"/>
    </xf>
    <xf numFmtId="14" fontId="6" fillId="4" borderId="0" xfId="4" applyNumberFormat="1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 applyFill="1" applyBorder="1" applyAlignment="1" applyProtection="1">
      <alignment horizontal="center" vertical="center"/>
      <protection locked="0"/>
    </xf>
    <xf numFmtId="14" fontId="6" fillId="0" borderId="0" xfId="4" applyNumberFormat="1" applyFont="1" applyFill="1" applyBorder="1" applyAlignment="1" applyProtection="1">
      <alignment horizontal="center" vertical="center"/>
      <protection locked="0"/>
    </xf>
    <xf numFmtId="170" fontId="2" fillId="4" borderId="3" xfId="4" applyNumberFormat="1" applyFont="1" applyFill="1" applyBorder="1" applyAlignment="1" applyProtection="1">
      <alignment horizontal="right" vertical="center"/>
      <protection locked="0"/>
    </xf>
    <xf numFmtId="170" fontId="2" fillId="4" borderId="0" xfId="4" applyNumberFormat="1" applyFont="1" applyFill="1" applyBorder="1" applyAlignment="1" applyProtection="1">
      <alignment horizontal="right" vertical="center"/>
      <protection locked="0"/>
    </xf>
    <xf numFmtId="164" fontId="6" fillId="4" borderId="1" xfId="4" applyNumberFormat="1" applyFont="1" applyFill="1" applyBorder="1" applyAlignment="1" applyProtection="1">
      <alignment horizontal="center"/>
      <protection locked="0"/>
    </xf>
    <xf numFmtId="49" fontId="2" fillId="0" borderId="0" xfId="4" applyNumberFormat="1" applyFont="1" applyFill="1" applyAlignment="1" applyProtection="1">
      <alignment horizontal="center"/>
      <protection locked="0"/>
    </xf>
    <xf numFmtId="176" fontId="2" fillId="4" borderId="0" xfId="4" applyNumberFormat="1" applyFont="1" applyFill="1" applyBorder="1" applyAlignment="1" applyProtection="1">
      <alignment horizontal="right" vertical="center"/>
      <protection locked="0"/>
    </xf>
    <xf numFmtId="191" fontId="2" fillId="4" borderId="0" xfId="4" applyNumberFormat="1" applyFont="1" applyFill="1" applyAlignment="1" applyProtection="1">
      <alignment horizontal="right" vertical="center"/>
      <protection locked="0"/>
    </xf>
    <xf numFmtId="199" fontId="6" fillId="4" borderId="3" xfId="4" applyNumberFormat="1" applyFont="1" applyFill="1" applyBorder="1" applyAlignment="1" applyProtection="1">
      <alignment horizontal="right" vertical="center"/>
      <protection locked="0"/>
    </xf>
    <xf numFmtId="199" fontId="6" fillId="4" borderId="0" xfId="4" applyNumberFormat="1" applyFont="1" applyFill="1" applyBorder="1" applyAlignment="1" applyProtection="1">
      <alignment horizontal="right" vertical="center"/>
      <protection locked="0"/>
    </xf>
    <xf numFmtId="170" fontId="2" fillId="4" borderId="0" xfId="4" applyNumberFormat="1" applyFont="1" applyFill="1" applyAlignment="1" applyProtection="1">
      <alignment horizontal="right" vertical="center"/>
      <protection locked="0"/>
    </xf>
    <xf numFmtId="0" fontId="17" fillId="0" borderId="1" xfId="3" applyFont="1" applyBorder="1" applyProtection="1"/>
    <xf numFmtId="0" fontId="17" fillId="0" borderId="0" xfId="3" applyFont="1" applyBorder="1" applyProtection="1"/>
    <xf numFmtId="0" fontId="16" fillId="0" borderId="0" xfId="3" applyFont="1" applyBorder="1" applyAlignment="1" applyProtection="1">
      <alignment vertical="center"/>
    </xf>
    <xf numFmtId="0" fontId="18" fillId="0" borderId="0" xfId="3" applyFont="1" applyBorder="1" applyAlignment="1" applyProtection="1">
      <alignment horizontal="center" vertical="center" readingOrder="1"/>
    </xf>
    <xf numFmtId="0" fontId="15" fillId="0" borderId="0" xfId="3" applyFont="1" applyBorder="1" applyAlignment="1" applyProtection="1">
      <alignment horizontal="center" vertical="center" wrapText="1"/>
    </xf>
    <xf numFmtId="0" fontId="15" fillId="0" borderId="0" xfId="3" applyFont="1" applyBorder="1" applyAlignment="1" applyProtection="1">
      <alignment horizontal="center" vertical="center"/>
    </xf>
    <xf numFmtId="0" fontId="15" fillId="0" borderId="0" xfId="3" applyFont="1" applyBorder="1" applyAlignment="1" applyProtection="1">
      <alignment horizontal="left" vertical="center"/>
    </xf>
    <xf numFmtId="0" fontId="17" fillId="0" borderId="0" xfId="3" applyFont="1" applyFill="1" applyBorder="1" applyAlignment="1" applyProtection="1">
      <alignment horizontal="center"/>
    </xf>
    <xf numFmtId="0" fontId="15" fillId="0" borderId="7" xfId="3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166" fontId="17" fillId="0" borderId="9" xfId="3" applyNumberFormat="1" applyFont="1" applyFill="1" applyBorder="1" applyAlignment="1" applyProtection="1">
      <alignment vertical="center"/>
    </xf>
    <xf numFmtId="0" fontId="17" fillId="0" borderId="11" xfId="3" applyFont="1" applyFill="1" applyBorder="1" applyAlignment="1" applyProtection="1">
      <alignment horizontal="center" vertical="center"/>
    </xf>
    <xf numFmtId="164" fontId="17" fillId="0" borderId="7" xfId="3" applyNumberFormat="1" applyFont="1" applyFill="1" applyBorder="1" applyAlignment="1" applyProtection="1">
      <alignment vertical="center"/>
    </xf>
    <xf numFmtId="0" fontId="18" fillId="0" borderId="8" xfId="3" applyFont="1" applyBorder="1" applyAlignment="1" applyProtection="1">
      <alignment horizontal="left" vertical="center" readingOrder="1"/>
    </xf>
    <xf numFmtId="0" fontId="17" fillId="0" borderId="9" xfId="3" applyFont="1" applyFill="1" applyBorder="1" applyAlignment="1" applyProtection="1">
      <alignment horizontal="center" vertical="center"/>
    </xf>
    <xf numFmtId="0" fontId="15" fillId="0" borderId="0" xfId="3" applyFont="1" applyBorder="1" applyProtection="1"/>
    <xf numFmtId="0" fontId="15" fillId="0" borderId="7" xfId="3" applyFont="1" applyBorder="1" applyAlignment="1" applyProtection="1">
      <alignment horizontal="left" vertical="center" wrapText="1"/>
    </xf>
    <xf numFmtId="0" fontId="17" fillId="0" borderId="12" xfId="3" quotePrefix="1" applyFont="1" applyBorder="1" applyAlignment="1" applyProtection="1">
      <alignment horizontal="center"/>
    </xf>
    <xf numFmtId="0" fontId="17" fillId="0" borderId="0" xfId="3" applyFont="1" applyFill="1" applyBorder="1" applyProtection="1"/>
    <xf numFmtId="164" fontId="17" fillId="0" borderId="0" xfId="3" applyNumberFormat="1" applyFont="1" applyBorder="1" applyAlignment="1" applyProtection="1">
      <alignment vertical="center"/>
    </xf>
    <xf numFmtId="0" fontId="17" fillId="0" borderId="11" xfId="3" applyFont="1" applyFill="1" applyBorder="1" applyProtection="1"/>
    <xf numFmtId="0" fontId="19" fillId="0" borderId="11" xfId="3" applyFont="1" applyFill="1" applyBorder="1" applyAlignment="1" applyProtection="1">
      <alignment horizontal="left" vertical="center" readingOrder="1"/>
    </xf>
    <xf numFmtId="0" fontId="17" fillId="0" borderId="0" xfId="3" applyFont="1" applyFill="1" applyProtection="1"/>
    <xf numFmtId="0" fontId="18" fillId="0" borderId="11" xfId="3" applyFont="1" applyFill="1" applyBorder="1" applyAlignment="1" applyProtection="1">
      <alignment horizontal="left" vertical="center" readingOrder="1"/>
    </xf>
    <xf numFmtId="0" fontId="17" fillId="0" borderId="11" xfId="3" applyFont="1" applyFill="1" applyBorder="1" applyAlignment="1" applyProtection="1">
      <alignment horizontal="left" vertical="center" wrapText="1"/>
    </xf>
    <xf numFmtId="0" fontId="19" fillId="0" borderId="11" xfId="3" applyFont="1" applyFill="1" applyBorder="1" applyAlignment="1" applyProtection="1">
      <alignment horizontal="center" vertical="center"/>
    </xf>
    <xf numFmtId="185" fontId="17" fillId="0" borderId="11" xfId="3" applyNumberFormat="1" applyFont="1" applyFill="1" applyBorder="1" applyAlignment="1" applyProtection="1">
      <alignment horizontal="center" vertical="center"/>
    </xf>
    <xf numFmtId="175" fontId="17" fillId="0" borderId="11" xfId="3" applyNumberFormat="1" applyFont="1" applyFill="1" applyBorder="1" applyAlignment="1" applyProtection="1">
      <alignment horizontal="center" vertical="center"/>
    </xf>
    <xf numFmtId="0" fontId="17" fillId="0" borderId="7" xfId="3" applyFont="1" applyFill="1" applyBorder="1" applyAlignment="1" applyProtection="1">
      <alignment vertical="center"/>
    </xf>
    <xf numFmtId="0" fontId="18" fillId="0" borderId="10" xfId="3" applyFont="1" applyFill="1" applyBorder="1" applyAlignment="1" applyProtection="1">
      <alignment horizontal="left" vertical="center" readingOrder="1"/>
    </xf>
    <xf numFmtId="0" fontId="17" fillId="0" borderId="10" xfId="3" applyFont="1" applyFill="1" applyBorder="1" applyProtection="1"/>
    <xf numFmtId="0" fontId="18" fillId="0" borderId="12" xfId="3" applyFont="1" applyFill="1" applyBorder="1" applyAlignment="1" applyProtection="1">
      <alignment horizontal="center" vertical="center" readingOrder="1"/>
    </xf>
    <xf numFmtId="0" fontId="18" fillId="0" borderId="12" xfId="3" applyFont="1" applyFill="1" applyBorder="1" applyAlignment="1" applyProtection="1">
      <alignment horizontal="left" vertical="center" readingOrder="1"/>
    </xf>
    <xf numFmtId="0" fontId="17" fillId="0" borderId="12" xfId="3" applyFont="1" applyFill="1" applyBorder="1" applyProtection="1"/>
    <xf numFmtId="0" fontId="19" fillId="0" borderId="0" xfId="3" applyFont="1" applyBorder="1" applyAlignment="1" applyProtection="1">
      <alignment horizontal="left" vertical="center" readingOrder="1"/>
    </xf>
    <xf numFmtId="164" fontId="17" fillId="0" borderId="0" xfId="3" applyNumberFormat="1" applyFont="1" applyFill="1" applyBorder="1" applyProtection="1"/>
    <xf numFmtId="3" fontId="18" fillId="0" borderId="8" xfId="3" applyNumberFormat="1" applyFont="1" applyBorder="1" applyAlignment="1" applyProtection="1">
      <alignment horizontal="center" vertical="center" readingOrder="1"/>
    </xf>
    <xf numFmtId="0" fontId="18" fillId="0" borderId="10" xfId="3" applyFont="1" applyBorder="1" applyAlignment="1" applyProtection="1">
      <alignment horizontal="left" vertical="center" readingOrder="1"/>
      <protection locked="0"/>
    </xf>
    <xf numFmtId="0" fontId="18" fillId="0" borderId="10" xfId="3" applyFont="1" applyBorder="1" applyAlignment="1" applyProtection="1">
      <alignment horizontal="center" vertical="center" readingOrder="1"/>
      <protection locked="0"/>
    </xf>
    <xf numFmtId="0" fontId="15" fillId="0" borderId="10" xfId="3" applyFont="1" applyBorder="1" applyAlignment="1" applyProtection="1">
      <alignment horizontal="center" vertical="center" wrapText="1"/>
      <protection locked="0"/>
    </xf>
    <xf numFmtId="0" fontId="17" fillId="0" borderId="10" xfId="3" applyFont="1" applyBorder="1" applyProtection="1">
      <protection locked="0"/>
    </xf>
    <xf numFmtId="0" fontId="17" fillId="0" borderId="0" xfId="3" applyFont="1" applyFill="1" applyBorder="1" applyAlignment="1" applyProtection="1">
      <alignment horizontal="center"/>
      <protection locked="0"/>
    </xf>
    <xf numFmtId="0" fontId="17" fillId="0" borderId="8" xfId="3" applyFont="1" applyBorder="1" applyAlignment="1" applyProtection="1">
      <alignment horizontal="center"/>
      <protection locked="0"/>
    </xf>
    <xf numFmtId="192" fontId="17" fillId="0" borderId="8" xfId="3" applyNumberFormat="1" applyFont="1" applyBorder="1" applyProtection="1">
      <protection locked="0"/>
    </xf>
    <xf numFmtId="3" fontId="17" fillId="0" borderId="9" xfId="3" applyNumberFormat="1" applyFont="1" applyBorder="1" applyProtection="1">
      <protection locked="0"/>
    </xf>
    <xf numFmtId="0" fontId="17" fillId="0" borderId="8" xfId="3" applyFont="1" applyBorder="1" applyProtection="1">
      <protection locked="0"/>
    </xf>
    <xf numFmtId="164" fontId="17" fillId="0" borderId="9" xfId="3" applyNumberFormat="1" applyFont="1" applyFill="1" applyBorder="1" applyProtection="1">
      <protection locked="0"/>
    </xf>
    <xf numFmtId="0" fontId="17" fillId="0" borderId="11" xfId="3" applyFont="1" applyFill="1" applyBorder="1" applyAlignment="1" applyProtection="1">
      <alignment horizontal="center"/>
      <protection locked="0"/>
    </xf>
    <xf numFmtId="164" fontId="17" fillId="0" borderId="7" xfId="3" applyNumberFormat="1" applyFont="1" applyFill="1" applyBorder="1" applyProtection="1">
      <protection locked="0"/>
    </xf>
    <xf numFmtId="0" fontId="17" fillId="0" borderId="8" xfId="3" applyFont="1" applyFill="1" applyBorder="1" applyAlignment="1" applyProtection="1">
      <alignment horizontal="center"/>
      <protection locked="0"/>
    </xf>
    <xf numFmtId="3" fontId="17" fillId="0" borderId="8" xfId="3" applyNumberFormat="1" applyFont="1" applyBorder="1" applyAlignment="1" applyProtection="1">
      <alignment horizontal="center"/>
      <protection locked="0"/>
    </xf>
    <xf numFmtId="186" fontId="17" fillId="0" borderId="8" xfId="3" applyNumberFormat="1" applyFont="1" applyBorder="1" applyAlignment="1" applyProtection="1">
      <alignment horizontal="center"/>
      <protection locked="0"/>
    </xf>
    <xf numFmtId="175" fontId="17" fillId="0" borderId="9" xfId="3" applyNumberFormat="1" applyFont="1" applyBorder="1" applyAlignment="1" applyProtection="1">
      <alignment horizontal="center"/>
      <protection locked="0"/>
    </xf>
    <xf numFmtId="188" fontId="17" fillId="0" borderId="8" xfId="3" applyNumberFormat="1" applyFont="1" applyBorder="1" applyAlignment="1" applyProtection="1">
      <alignment horizontal="center"/>
      <protection locked="0"/>
    </xf>
    <xf numFmtId="175" fontId="17" fillId="0" borderId="9" xfId="3" applyNumberFormat="1" applyFont="1" applyFill="1" applyBorder="1" applyAlignment="1" applyProtection="1">
      <alignment horizontal="center"/>
      <protection locked="0"/>
    </xf>
    <xf numFmtId="1" fontId="17" fillId="0" borderId="8" xfId="3" applyNumberFormat="1" applyFont="1" applyFill="1" applyBorder="1" applyAlignment="1" applyProtection="1">
      <alignment horizontal="center"/>
      <protection locked="0"/>
    </xf>
    <xf numFmtId="187" fontId="17" fillId="0" borderId="9" xfId="3" applyNumberFormat="1" applyFont="1" applyFill="1" applyBorder="1" applyProtection="1">
      <protection locked="0"/>
    </xf>
    <xf numFmtId="185" fontId="17" fillId="0" borderId="8" xfId="3" applyNumberFormat="1" applyFont="1" applyBorder="1" applyAlignment="1" applyProtection="1">
      <alignment horizontal="center" vertical="center"/>
      <protection locked="0"/>
    </xf>
    <xf numFmtId="0" fontId="17" fillId="0" borderId="9" xfId="3" applyFont="1" applyFill="1" applyBorder="1" applyAlignment="1" applyProtection="1">
      <alignment horizontal="center"/>
      <protection locked="0"/>
    </xf>
    <xf numFmtId="0" fontId="17" fillId="0" borderId="8" xfId="3" applyFont="1" applyFill="1" applyBorder="1" applyProtection="1">
      <protection locked="0"/>
    </xf>
    <xf numFmtId="166" fontId="17" fillId="0" borderId="9" xfId="3" applyNumberFormat="1" applyFont="1" applyFill="1" applyBorder="1" applyAlignment="1" applyProtection="1">
      <alignment vertical="center"/>
      <protection locked="0"/>
    </xf>
    <xf numFmtId="0" fontId="17" fillId="0" borderId="11" xfId="3" applyFont="1" applyFill="1" applyBorder="1" applyAlignment="1" applyProtection="1">
      <alignment horizontal="center" vertical="center"/>
      <protection locked="0"/>
    </xf>
    <xf numFmtId="164" fontId="17" fillId="0" borderId="7" xfId="3" applyNumberFormat="1" applyFont="1" applyFill="1" applyBorder="1" applyAlignment="1" applyProtection="1">
      <alignment vertical="center"/>
      <protection locked="0"/>
    </xf>
    <xf numFmtId="0" fontId="17" fillId="0" borderId="8" xfId="3" applyFont="1" applyBorder="1" applyAlignment="1" applyProtection="1">
      <alignment horizontal="center" vertical="center" wrapText="1"/>
      <protection locked="0"/>
    </xf>
    <xf numFmtId="0" fontId="17" fillId="0" borderId="8" xfId="3" applyFont="1" applyBorder="1" applyAlignment="1" applyProtection="1">
      <alignment horizontal="left" vertical="center" wrapText="1"/>
      <protection locked="0"/>
    </xf>
    <xf numFmtId="0" fontId="19" fillId="0" borderId="8" xfId="3" applyFont="1" applyBorder="1" applyAlignment="1" applyProtection="1">
      <alignment horizontal="center" vertical="center"/>
      <protection locked="0"/>
    </xf>
    <xf numFmtId="175" fontId="17" fillId="0" borderId="9" xfId="3" applyNumberFormat="1" applyFont="1" applyFill="1" applyBorder="1" applyAlignment="1" applyProtection="1">
      <alignment horizontal="center" vertical="center"/>
      <protection locked="0"/>
    </xf>
    <xf numFmtId="0" fontId="17" fillId="0" borderId="8" xfId="3" applyFont="1" applyFill="1" applyBorder="1" applyAlignment="1" applyProtection="1">
      <alignment horizontal="center" vertical="center"/>
      <protection locked="0"/>
    </xf>
    <xf numFmtId="187" fontId="17" fillId="0" borderId="9" xfId="3" applyNumberFormat="1" applyFont="1" applyFill="1" applyBorder="1" applyAlignment="1" applyProtection="1">
      <alignment vertical="center"/>
      <protection locked="0"/>
    </xf>
    <xf numFmtId="0" fontId="17" fillId="0" borderId="8" xfId="3" quotePrefix="1" applyFont="1" applyBorder="1" applyAlignment="1" applyProtection="1">
      <alignment horizontal="center"/>
      <protection locked="0"/>
    </xf>
    <xf numFmtId="0" fontId="19" fillId="0" borderId="8" xfId="3" applyFont="1" applyBorder="1" applyAlignment="1" applyProtection="1">
      <alignment horizontal="center" readingOrder="1"/>
      <protection locked="0"/>
    </xf>
    <xf numFmtId="0" fontId="17" fillId="0" borderId="8" xfId="3" quotePrefix="1" applyFont="1" applyBorder="1" applyAlignment="1" applyProtection="1">
      <alignment horizontal="center" vertical="center"/>
      <protection locked="0"/>
    </xf>
    <xf numFmtId="0" fontId="19" fillId="0" borderId="8" xfId="3" applyFont="1" applyBorder="1" applyAlignment="1" applyProtection="1">
      <alignment horizontal="center" vertical="center" readingOrder="1"/>
      <protection locked="0"/>
    </xf>
    <xf numFmtId="0" fontId="17" fillId="0" borderId="8" xfId="3" quotePrefix="1" applyFont="1" applyBorder="1" applyAlignment="1" applyProtection="1">
      <alignment horizontal="left" vertical="center"/>
      <protection locked="0"/>
    </xf>
    <xf numFmtId="0" fontId="18" fillId="0" borderId="8" xfId="3" applyFont="1" applyBorder="1" applyAlignment="1" applyProtection="1">
      <alignment horizontal="left" vertical="center" readingOrder="1"/>
      <protection locked="0"/>
    </xf>
    <xf numFmtId="0" fontId="17" fillId="0" borderId="8" xfId="3" applyFont="1" applyBorder="1" applyAlignment="1" applyProtection="1">
      <alignment horizontal="center" vertical="center"/>
      <protection locked="0"/>
    </xf>
    <xf numFmtId="0" fontId="17" fillId="0" borderId="9" xfId="3" applyFont="1" applyFill="1" applyBorder="1" applyAlignment="1" applyProtection="1">
      <alignment horizontal="center" vertical="center"/>
      <protection locked="0"/>
    </xf>
    <xf numFmtId="0" fontId="19" fillId="0" borderId="8" xfId="3" applyFont="1" applyBorder="1" applyAlignment="1" applyProtection="1">
      <alignment horizontal="left" vertical="center" readingOrder="1"/>
      <protection locked="0"/>
    </xf>
    <xf numFmtId="186" fontId="17" fillId="0" borderId="8" xfId="3" applyNumberFormat="1" applyFont="1" applyBorder="1" applyAlignment="1" applyProtection="1">
      <alignment horizontal="center" vertical="center"/>
      <protection locked="0"/>
    </xf>
    <xf numFmtId="175" fontId="17" fillId="0" borderId="9" xfId="3" applyNumberFormat="1" applyFont="1" applyBorder="1" applyAlignment="1" applyProtection="1">
      <alignment horizontal="center" vertical="center"/>
      <protection locked="0"/>
    </xf>
    <xf numFmtId="187" fontId="17" fillId="0" borderId="8" xfId="3" applyNumberFormat="1" applyFont="1" applyBorder="1" applyAlignment="1" applyProtection="1">
      <alignment horizontal="center" vertical="center"/>
      <protection locked="0"/>
    </xf>
    <xf numFmtId="0" fontId="19" fillId="0" borderId="8" xfId="3" applyFont="1" applyFill="1" applyBorder="1" applyAlignment="1" applyProtection="1">
      <alignment horizontal="center" vertical="center" readingOrder="1"/>
      <protection locked="0"/>
    </xf>
    <xf numFmtId="0" fontId="19" fillId="0" borderId="8" xfId="3" applyFont="1" applyFill="1" applyBorder="1" applyAlignment="1" applyProtection="1">
      <alignment horizontal="left" vertical="center" readingOrder="1"/>
      <protection locked="0"/>
    </xf>
    <xf numFmtId="169" fontId="17" fillId="0" borderId="8" xfId="3" applyNumberFormat="1" applyFont="1" applyFill="1" applyBorder="1" applyAlignment="1" applyProtection="1">
      <alignment horizontal="center" vertical="center"/>
      <protection locked="0"/>
    </xf>
    <xf numFmtId="185" fontId="17" fillId="0" borderId="8" xfId="3" applyNumberFormat="1" applyFont="1" applyFill="1" applyBorder="1" applyAlignment="1" applyProtection="1">
      <alignment horizontal="center" vertical="center"/>
      <protection locked="0"/>
    </xf>
    <xf numFmtId="0" fontId="17" fillId="0" borderId="9" xfId="3" applyFont="1" applyFill="1" applyBorder="1" applyAlignment="1" applyProtection="1">
      <alignment vertical="center"/>
      <protection locked="0"/>
    </xf>
    <xf numFmtId="0" fontId="17" fillId="0" borderId="9" xfId="3" applyFont="1" applyFill="1" applyBorder="1" applyProtection="1">
      <protection locked="0"/>
    </xf>
    <xf numFmtId="0" fontId="17" fillId="0" borderId="11" xfId="3" applyFont="1" applyFill="1" applyBorder="1" applyAlignment="1" applyProtection="1">
      <alignment vertical="center"/>
      <protection locked="0"/>
    </xf>
    <xf numFmtId="166" fontId="17" fillId="0" borderId="9" xfId="3" applyNumberFormat="1" applyFont="1" applyFill="1" applyBorder="1" applyProtection="1">
      <protection locked="0"/>
    </xf>
    <xf numFmtId="0" fontId="17" fillId="0" borderId="8" xfId="3" applyFont="1" applyFill="1" applyBorder="1" applyAlignment="1" applyProtection="1">
      <alignment horizontal="left" vertical="center"/>
      <protection locked="0"/>
    </xf>
    <xf numFmtId="0" fontId="17" fillId="0" borderId="11" xfId="3" applyFont="1" applyFill="1" applyBorder="1" applyProtection="1">
      <protection locked="0"/>
    </xf>
    <xf numFmtId="0" fontId="17" fillId="0" borderId="7" xfId="3" applyFont="1" applyFill="1" applyBorder="1" applyProtection="1">
      <protection locked="0"/>
    </xf>
    <xf numFmtId="177" fontId="17" fillId="0" borderId="8" xfId="3" applyNumberFormat="1" applyFont="1" applyFill="1" applyBorder="1" applyAlignment="1" applyProtection="1">
      <alignment horizontal="center" vertical="center"/>
      <protection locked="0"/>
    </xf>
    <xf numFmtId="186" fontId="17" fillId="0" borderId="8" xfId="3" applyNumberFormat="1" applyFont="1" applyFill="1" applyBorder="1" applyAlignment="1" applyProtection="1">
      <alignment horizontal="center"/>
      <protection locked="0"/>
    </xf>
    <xf numFmtId="182" fontId="17" fillId="0" borderId="9" xfId="3" applyNumberFormat="1" applyFont="1" applyFill="1" applyBorder="1" applyAlignment="1" applyProtection="1">
      <alignment horizontal="center"/>
      <protection locked="0"/>
    </xf>
    <xf numFmtId="186" fontId="17" fillId="0" borderId="8" xfId="3" applyNumberFormat="1" applyFont="1" applyFill="1" applyBorder="1" applyAlignment="1" applyProtection="1">
      <alignment horizontal="center" vertical="center"/>
      <protection locked="0"/>
    </xf>
    <xf numFmtId="0" fontId="17" fillId="0" borderId="8" xfId="3" quotePrefix="1" applyFont="1" applyFill="1" applyBorder="1" applyAlignment="1" applyProtection="1">
      <alignment horizontal="center" vertical="center"/>
      <protection locked="0"/>
    </xf>
    <xf numFmtId="0" fontId="17" fillId="0" borderId="8" xfId="3" applyFont="1" applyFill="1" applyBorder="1" applyAlignment="1" applyProtection="1">
      <alignment horizontal="left" vertical="center" wrapText="1"/>
      <protection locked="0"/>
    </xf>
    <xf numFmtId="0" fontId="19" fillId="0" borderId="8" xfId="3" applyFont="1" applyFill="1" applyBorder="1" applyAlignment="1" applyProtection="1">
      <alignment horizontal="center" vertical="center"/>
      <protection locked="0"/>
    </xf>
    <xf numFmtId="0" fontId="17" fillId="0" borderId="8" xfId="3" applyFont="1" applyFill="1" applyBorder="1" applyAlignment="1" applyProtection="1">
      <alignment vertical="center"/>
      <protection locked="0"/>
    </xf>
    <xf numFmtId="0" fontId="17" fillId="0" borderId="8" xfId="3" applyFont="1" applyFill="1" applyBorder="1" applyAlignment="1" applyProtection="1">
      <alignment horizontal="center" vertical="center" wrapText="1"/>
      <protection locked="0"/>
    </xf>
    <xf numFmtId="0" fontId="17" fillId="0" borderId="8" xfId="3" quotePrefix="1" applyFont="1" applyFill="1" applyBorder="1" applyAlignment="1" applyProtection="1">
      <alignment horizontal="left" vertical="center"/>
      <protection locked="0"/>
    </xf>
    <xf numFmtId="0" fontId="18" fillId="0" borderId="8" xfId="3" applyFont="1" applyFill="1" applyBorder="1" applyAlignment="1" applyProtection="1">
      <alignment horizontal="left" vertical="center" readingOrder="1"/>
      <protection locked="0"/>
    </xf>
    <xf numFmtId="0" fontId="17" fillId="0" borderId="0" xfId="3" applyFont="1" applyFill="1" applyBorder="1" applyProtection="1">
      <protection locked="0"/>
    </xf>
    <xf numFmtId="0" fontId="18" fillId="0" borderId="8" xfId="3" applyFont="1" applyFill="1" applyBorder="1" applyAlignment="1" applyProtection="1">
      <alignment horizontal="center" vertical="center" readingOrder="1"/>
      <protection locked="0"/>
    </xf>
    <xf numFmtId="187" fontId="17" fillId="0" borderId="7" xfId="3" applyNumberFormat="1" applyFont="1" applyFill="1" applyBorder="1" applyAlignment="1" applyProtection="1">
      <alignment vertical="center"/>
      <protection locked="0"/>
    </xf>
    <xf numFmtId="0" fontId="18" fillId="0" borderId="8" xfId="3" quotePrefix="1" applyFont="1" applyFill="1" applyBorder="1" applyAlignment="1" applyProtection="1">
      <alignment horizontal="center" vertical="center" readingOrder="1"/>
      <protection locked="0"/>
    </xf>
    <xf numFmtId="185" fontId="17" fillId="0" borderId="8" xfId="3" applyNumberFormat="1" applyFont="1" applyFill="1" applyBorder="1" applyAlignment="1" applyProtection="1">
      <alignment horizontal="center"/>
      <protection locked="0"/>
    </xf>
    <xf numFmtId="4" fontId="17" fillId="0" borderId="9" xfId="3" applyNumberFormat="1" applyFont="1" applyFill="1" applyBorder="1" applyAlignment="1" applyProtection="1">
      <alignment horizontal="center"/>
      <protection locked="0"/>
    </xf>
    <xf numFmtId="195" fontId="17" fillId="0" borderId="9" xfId="3" applyNumberFormat="1" applyFont="1" applyFill="1" applyBorder="1" applyAlignment="1" applyProtection="1">
      <alignment horizontal="center" vertical="center"/>
      <protection locked="0"/>
    </xf>
    <xf numFmtId="196" fontId="17" fillId="0" borderId="11" xfId="3" applyNumberFormat="1" applyFont="1" applyFill="1" applyBorder="1" applyAlignment="1" applyProtection="1">
      <alignment horizontal="center"/>
      <protection locked="0"/>
    </xf>
    <xf numFmtId="9" fontId="17" fillId="0" borderId="9" xfId="31" applyFont="1" applyFill="1" applyBorder="1" applyAlignment="1" applyProtection="1">
      <alignment horizontal="center" vertical="center"/>
      <protection locked="0"/>
    </xf>
    <xf numFmtId="164" fontId="17" fillId="0" borderId="9" xfId="3" applyNumberFormat="1" applyFont="1" applyFill="1" applyBorder="1" applyAlignment="1" applyProtection="1">
      <alignment vertical="center"/>
      <protection locked="0"/>
    </xf>
    <xf numFmtId="0" fontId="18" fillId="0" borderId="7" xfId="3" applyFont="1" applyBorder="1" applyAlignment="1" applyProtection="1">
      <alignment horizontal="left" vertical="center" readingOrder="1"/>
      <protection locked="0"/>
    </xf>
    <xf numFmtId="0" fontId="22" fillId="0" borderId="0" xfId="3" applyFont="1" applyBorder="1" applyProtection="1"/>
    <xf numFmtId="0" fontId="15" fillId="0" borderId="10" xfId="3" applyFont="1" applyBorder="1" applyAlignment="1" applyProtection="1">
      <alignment horizontal="center" vertical="center"/>
    </xf>
    <xf numFmtId="0" fontId="15" fillId="0" borderId="10" xfId="3" applyFont="1" applyBorder="1" applyAlignment="1" applyProtection="1">
      <alignment horizontal="left" vertical="center"/>
    </xf>
    <xf numFmtId="0" fontId="17" fillId="0" borderId="10" xfId="3" applyFont="1" applyFill="1" applyBorder="1" applyAlignment="1" applyProtection="1">
      <alignment horizontal="center"/>
    </xf>
    <xf numFmtId="0" fontId="17" fillId="0" borderId="0" xfId="3" applyFont="1" applyBorder="1" applyAlignment="1" applyProtection="1">
      <alignment horizontal="center"/>
    </xf>
    <xf numFmtId="0" fontId="18" fillId="0" borderId="11" xfId="3" applyFont="1" applyBorder="1" applyAlignment="1" applyProtection="1">
      <alignment horizontal="left" vertical="center"/>
    </xf>
    <xf numFmtId="0" fontId="17" fillId="0" borderId="7" xfId="3" applyFont="1" applyBorder="1" applyAlignment="1" applyProtection="1">
      <alignment vertical="center"/>
    </xf>
    <xf numFmtId="0" fontId="17" fillId="0" borderId="0" xfId="3" applyFont="1" applyBorder="1" applyAlignment="1" applyProtection="1">
      <alignment vertical="center"/>
    </xf>
    <xf numFmtId="0" fontId="17" fillId="0" borderId="0" xfId="3" applyFont="1" applyBorder="1" applyAlignment="1" applyProtection="1">
      <alignment horizontal="center" vertical="center"/>
    </xf>
    <xf numFmtId="166" fontId="17" fillId="0" borderId="0" xfId="3" applyNumberFormat="1" applyFont="1" applyBorder="1" applyAlignment="1" applyProtection="1">
      <alignment vertical="center"/>
    </xf>
    <xf numFmtId="0" fontId="20" fillId="0" borderId="7" xfId="3" applyFont="1" applyBorder="1" applyAlignment="1" applyProtection="1">
      <alignment horizontal="left" vertical="center"/>
    </xf>
    <xf numFmtId="0" fontId="18" fillId="0" borderId="7" xfId="3" applyFont="1" applyBorder="1" applyAlignment="1" applyProtection="1">
      <alignment horizontal="left" vertical="center"/>
    </xf>
    <xf numFmtId="0" fontId="19" fillId="0" borderId="8" xfId="3" applyFont="1" applyBorder="1" applyAlignment="1" applyProtection="1">
      <alignment horizontal="left" vertical="center"/>
    </xf>
    <xf numFmtId="187" fontId="17" fillId="0" borderId="0" xfId="3" applyNumberFormat="1" applyFont="1" applyBorder="1" applyAlignment="1" applyProtection="1">
      <alignment vertical="center"/>
    </xf>
    <xf numFmtId="0" fontId="15" fillId="0" borderId="12" xfId="3" applyFont="1" applyBorder="1" applyAlignment="1" applyProtection="1"/>
    <xf numFmtId="0" fontId="20" fillId="0" borderId="12" xfId="3" applyFont="1" applyBorder="1" applyAlignment="1" applyProtection="1">
      <alignment horizontal="left" vertical="center" readingOrder="1"/>
    </xf>
    <xf numFmtId="0" fontId="19" fillId="0" borderId="12" xfId="3" applyFont="1" applyFill="1" applyBorder="1" applyAlignment="1" applyProtection="1">
      <alignment horizontal="left" vertical="center" readingOrder="1"/>
    </xf>
    <xf numFmtId="0" fontId="17" fillId="0" borderId="12" xfId="3" applyFont="1" applyFill="1" applyBorder="1" applyAlignment="1" applyProtection="1">
      <alignment horizontal="center"/>
    </xf>
    <xf numFmtId="166" fontId="17" fillId="0" borderId="12" xfId="3" applyNumberFormat="1" applyFont="1" applyFill="1" applyBorder="1" applyAlignment="1" applyProtection="1">
      <alignment vertical="center"/>
    </xf>
    <xf numFmtId="0" fontId="17" fillId="0" borderId="12" xfId="3" applyFont="1" applyFill="1" applyBorder="1" applyAlignment="1" applyProtection="1">
      <alignment horizontal="center" vertical="center"/>
    </xf>
    <xf numFmtId="164" fontId="17" fillId="0" borderId="12" xfId="3" applyNumberFormat="1" applyFont="1" applyFill="1" applyBorder="1" applyAlignment="1" applyProtection="1">
      <alignment vertical="center"/>
    </xf>
    <xf numFmtId="0" fontId="20" fillId="0" borderId="10" xfId="3" applyFont="1" applyBorder="1" applyAlignment="1" applyProtection="1">
      <alignment horizontal="left" vertical="center"/>
    </xf>
    <xf numFmtId="0" fontId="17" fillId="0" borderId="10" xfId="3" applyFont="1" applyFill="1" applyBorder="1" applyAlignment="1" applyProtection="1">
      <alignment vertical="center"/>
    </xf>
    <xf numFmtId="0" fontId="19" fillId="0" borderId="10" xfId="3" applyFont="1" applyFill="1" applyBorder="1" applyAlignment="1" applyProtection="1">
      <alignment horizontal="left" vertical="center"/>
    </xf>
    <xf numFmtId="0" fontId="17" fillId="0" borderId="10" xfId="3" applyFont="1" applyFill="1" applyBorder="1" applyAlignment="1" applyProtection="1">
      <alignment horizontal="center" vertical="center"/>
    </xf>
    <xf numFmtId="166" fontId="17" fillId="0" borderId="10" xfId="3" applyNumberFormat="1" applyFont="1" applyFill="1" applyBorder="1" applyAlignment="1" applyProtection="1">
      <alignment vertical="center"/>
    </xf>
    <xf numFmtId="164" fontId="17" fillId="0" borderId="10" xfId="3" applyNumberFormat="1" applyFont="1" applyFill="1" applyBorder="1" applyAlignment="1" applyProtection="1">
      <alignment vertical="center"/>
    </xf>
    <xf numFmtId="0" fontId="17" fillId="0" borderId="12" xfId="3" applyFont="1" applyFill="1" applyBorder="1" applyAlignment="1" applyProtection="1">
      <alignment vertical="center"/>
    </xf>
    <xf numFmtId="187" fontId="17" fillId="0" borderId="10" xfId="3" applyNumberFormat="1" applyFont="1" applyFill="1" applyBorder="1" applyProtection="1"/>
    <xf numFmtId="164" fontId="17" fillId="0" borderId="10" xfId="3" applyNumberFormat="1" applyFont="1" applyFill="1" applyBorder="1" applyProtection="1"/>
    <xf numFmtId="0" fontId="19" fillId="0" borderId="10" xfId="3" applyFont="1" applyBorder="1" applyAlignment="1" applyProtection="1">
      <alignment horizontal="left" vertical="center"/>
    </xf>
    <xf numFmtId="0" fontId="20" fillId="0" borderId="0" xfId="3" applyFont="1" applyBorder="1" applyAlignment="1" applyProtection="1">
      <alignment horizontal="left" vertical="center" readingOrder="1"/>
    </xf>
    <xf numFmtId="0" fontId="19" fillId="0" borderId="0" xfId="3" applyFont="1" applyFill="1" applyBorder="1" applyAlignment="1" applyProtection="1">
      <alignment horizontal="left" vertical="center" readingOrder="1"/>
    </xf>
    <xf numFmtId="0" fontId="18" fillId="0" borderId="10" xfId="3" applyFont="1" applyFill="1" applyBorder="1" applyAlignment="1" applyProtection="1">
      <alignment horizontal="left" vertical="center"/>
    </xf>
    <xf numFmtId="187" fontId="17" fillId="0" borderId="0" xfId="3" applyNumberFormat="1" applyFont="1" applyBorder="1" applyProtection="1"/>
    <xf numFmtId="164" fontId="17" fillId="0" borderId="0" xfId="3" applyNumberFormat="1" applyFont="1" applyBorder="1" applyProtection="1"/>
    <xf numFmtId="187" fontId="17" fillId="0" borderId="12" xfId="3" applyNumberFormat="1" applyFont="1" applyFill="1" applyBorder="1" applyAlignment="1" applyProtection="1">
      <alignment vertical="center"/>
    </xf>
    <xf numFmtId="0" fontId="20" fillId="0" borderId="0" xfId="3" applyFont="1" applyAlignment="1" applyProtection="1">
      <alignment horizontal="left" vertical="center" readingOrder="1"/>
    </xf>
    <xf numFmtId="166" fontId="17" fillId="0" borderId="0" xfId="3" applyNumberFormat="1" applyFont="1" applyFill="1" applyBorder="1" applyProtection="1"/>
    <xf numFmtId="187" fontId="17" fillId="0" borderId="0" xfId="3" applyNumberFormat="1" applyFont="1" applyFill="1" applyBorder="1" applyProtection="1"/>
    <xf numFmtId="0" fontId="17" fillId="0" borderId="0" xfId="3" applyFont="1" applyFill="1" applyBorder="1" applyAlignment="1" applyProtection="1">
      <alignment vertical="center"/>
    </xf>
    <xf numFmtId="196" fontId="17" fillId="0" borderId="0" xfId="3" applyNumberFormat="1" applyFont="1" applyFill="1" applyBorder="1" applyAlignment="1" applyProtection="1">
      <alignment horizontal="center"/>
    </xf>
    <xf numFmtId="166" fontId="17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Border="1" applyAlignment="1" applyProtection="1">
      <alignment horizontal="center" vertical="center"/>
    </xf>
    <xf numFmtId="164" fontId="17" fillId="0" borderId="0" xfId="3" applyNumberFormat="1" applyFont="1" applyFill="1" applyBorder="1" applyAlignment="1" applyProtection="1">
      <alignment vertical="center"/>
    </xf>
    <xf numFmtId="0" fontId="18" fillId="0" borderId="0" xfId="3" applyFont="1" applyBorder="1" applyAlignment="1" applyProtection="1">
      <alignment horizontal="left" vertical="center" readingOrder="1"/>
    </xf>
    <xf numFmtId="3" fontId="18" fillId="0" borderId="0" xfId="3" applyNumberFormat="1" applyFont="1" applyBorder="1" applyAlignment="1" applyProtection="1">
      <alignment horizontal="center" vertical="center" readingOrder="1"/>
    </xf>
    <xf numFmtId="0" fontId="17" fillId="0" borderId="8" xfId="3" applyFont="1" applyBorder="1" applyAlignment="1" applyProtection="1">
      <alignment vertical="center"/>
      <protection locked="0"/>
    </xf>
    <xf numFmtId="0" fontId="17" fillId="0" borderId="9" xfId="3" applyFont="1" applyBorder="1" applyAlignment="1" applyProtection="1">
      <alignment vertical="center"/>
      <protection locked="0"/>
    </xf>
    <xf numFmtId="1" fontId="17" fillId="0" borderId="8" xfId="3" applyNumberFormat="1" applyFont="1" applyFill="1" applyBorder="1" applyAlignment="1" applyProtection="1">
      <alignment horizontal="center" vertical="center"/>
      <protection locked="0"/>
    </xf>
    <xf numFmtId="0" fontId="19" fillId="0" borderId="8" xfId="3" applyFont="1" applyFill="1" applyBorder="1" applyAlignment="1" applyProtection="1">
      <alignment horizontal="left" vertical="center"/>
      <protection locked="0"/>
    </xf>
    <xf numFmtId="0" fontId="18" fillId="0" borderId="8" xfId="3" applyFont="1" applyFill="1" applyBorder="1" applyAlignment="1" applyProtection="1">
      <alignment horizontal="left" vertical="center"/>
      <protection locked="0"/>
    </xf>
    <xf numFmtId="0" fontId="17" fillId="0" borderId="0" xfId="3" applyFont="1" applyFill="1" applyAlignment="1" applyProtection="1">
      <alignment vertical="center"/>
      <protection locked="0"/>
    </xf>
    <xf numFmtId="0" fontId="17" fillId="0" borderId="7" xfId="3" applyFont="1" applyFill="1" applyBorder="1" applyAlignment="1" applyProtection="1">
      <alignment vertical="center"/>
      <protection locked="0"/>
    </xf>
    <xf numFmtId="193" fontId="17" fillId="0" borderId="8" xfId="3" applyNumberFormat="1" applyFont="1" applyFill="1" applyBorder="1" applyAlignment="1" applyProtection="1">
      <alignment horizontal="center" vertical="center"/>
      <protection locked="0"/>
    </xf>
    <xf numFmtId="0" fontId="21" fillId="0" borderId="11" xfId="3" applyFont="1" applyBorder="1" applyAlignment="1" applyProtection="1">
      <alignment horizontal="left" vertical="center"/>
      <protection locked="0"/>
    </xf>
    <xf numFmtId="0" fontId="20" fillId="0" borderId="7" xfId="3" applyFont="1" applyBorder="1" applyAlignment="1" applyProtection="1">
      <alignment horizontal="left" vertical="center"/>
      <protection locked="0"/>
    </xf>
    <xf numFmtId="175" fontId="17" fillId="0" borderId="8" xfId="3" applyNumberFormat="1" applyFont="1" applyFill="1" applyBorder="1" applyAlignment="1" applyProtection="1">
      <alignment horizontal="center" vertical="center"/>
      <protection locked="0"/>
    </xf>
    <xf numFmtId="0" fontId="17" fillId="0" borderId="14" xfId="3" applyFont="1" applyFill="1" applyBorder="1" applyProtection="1">
      <protection locked="0"/>
    </xf>
    <xf numFmtId="0" fontId="20" fillId="0" borderId="11" xfId="3" applyFont="1" applyBorder="1" applyAlignment="1" applyProtection="1">
      <alignment horizontal="left" vertical="center" readingOrder="1"/>
      <protection locked="0"/>
    </xf>
    <xf numFmtId="0" fontId="17" fillId="0" borderId="7" xfId="3" applyFont="1" applyBorder="1" applyProtection="1">
      <protection locked="0"/>
    </xf>
    <xf numFmtId="0" fontId="19" fillId="0" borderId="8" xfId="3" applyFont="1" applyBorder="1" applyAlignment="1" applyProtection="1">
      <alignment horizontal="left" vertical="center"/>
      <protection locked="0"/>
    </xf>
    <xf numFmtId="0" fontId="18" fillId="0" borderId="8" xfId="3" applyFont="1" applyBorder="1" applyAlignment="1" applyProtection="1">
      <alignment horizontal="left" vertical="center"/>
      <protection locked="0"/>
    </xf>
    <xf numFmtId="0" fontId="17" fillId="0" borderId="0" xfId="3" applyFont="1" applyAlignment="1" applyProtection="1">
      <alignment vertical="center"/>
      <protection locked="0"/>
    </xf>
    <xf numFmtId="0" fontId="17" fillId="0" borderId="7" xfId="3" applyFont="1" applyBorder="1" applyAlignment="1" applyProtection="1">
      <alignment vertical="center"/>
      <protection locked="0"/>
    </xf>
    <xf numFmtId="0" fontId="18" fillId="0" borderId="8" xfId="3" applyFont="1" applyFill="1" applyBorder="1" applyAlignment="1" applyProtection="1">
      <alignment horizontal="center" vertical="center"/>
      <protection locked="0"/>
    </xf>
    <xf numFmtId="0" fontId="15" fillId="0" borderId="11" xfId="3" applyFont="1" applyBorder="1" applyAlignment="1" applyProtection="1">
      <alignment vertical="center"/>
      <protection locked="0"/>
    </xf>
    <xf numFmtId="0" fontId="20" fillId="0" borderId="11" xfId="3" applyFont="1" applyBorder="1" applyAlignment="1" applyProtection="1">
      <alignment horizontal="left" vertical="center"/>
      <protection locked="0"/>
    </xf>
    <xf numFmtId="0" fontId="15" fillId="0" borderId="11" xfId="3" applyFont="1" applyBorder="1" applyAlignment="1" applyProtection="1">
      <protection locked="0"/>
    </xf>
    <xf numFmtId="0" fontId="17" fillId="0" borderId="0" xfId="3" applyFont="1" applyAlignment="1" applyProtection="1">
      <alignment horizontal="center"/>
    </xf>
    <xf numFmtId="164" fontId="17" fillId="0" borderId="0" xfId="3" applyNumberFormat="1" applyFont="1" applyProtection="1"/>
    <xf numFmtId="0" fontId="21" fillId="0" borderId="7" xfId="3" applyFont="1" applyBorder="1" applyAlignment="1" applyProtection="1">
      <alignment horizontal="left" vertical="center"/>
    </xf>
    <xf numFmtId="16" fontId="17" fillId="0" borderId="0" xfId="3" applyNumberFormat="1" applyFont="1" applyProtection="1"/>
    <xf numFmtId="164" fontId="17" fillId="0" borderId="0" xfId="3" applyNumberFormat="1" applyFont="1" applyAlignment="1" applyProtection="1">
      <alignment vertical="center"/>
    </xf>
    <xf numFmtId="49" fontId="17" fillId="0" borderId="0" xfId="3" applyNumberFormat="1" applyFont="1" applyBorder="1" applyAlignment="1" applyProtection="1">
      <alignment vertical="center"/>
    </xf>
    <xf numFmtId="0" fontId="18" fillId="0" borderId="10" xfId="3" applyFont="1" applyBorder="1" applyAlignment="1" applyProtection="1">
      <alignment horizontal="left" vertical="center"/>
    </xf>
    <xf numFmtId="49" fontId="17" fillId="0" borderId="0" xfId="3" applyNumberFormat="1" applyFont="1" applyAlignment="1" applyProtection="1">
      <alignment horizontal="left" vertical="center"/>
    </xf>
    <xf numFmtId="0" fontId="15" fillId="0" borderId="11" xfId="3" applyFont="1" applyBorder="1" applyAlignment="1" applyProtection="1">
      <alignment horizontal="left" vertical="center"/>
    </xf>
    <xf numFmtId="0" fontId="15" fillId="0" borderId="7" xfId="3" applyFont="1" applyBorder="1" applyAlignment="1" applyProtection="1">
      <alignment horizontal="left" vertical="center"/>
    </xf>
    <xf numFmtId="187" fontId="17" fillId="0" borderId="0" xfId="3" applyNumberFormat="1" applyFont="1" applyFill="1" applyBorder="1" applyAlignment="1" applyProtection="1">
      <alignment vertical="center"/>
    </xf>
    <xf numFmtId="0" fontId="17" fillId="0" borderId="9" xfId="3" applyFont="1" applyBorder="1" applyProtection="1">
      <protection locked="0"/>
    </xf>
    <xf numFmtId="0" fontId="17" fillId="0" borderId="0" xfId="3" applyFont="1" applyProtection="1">
      <protection locked="0"/>
    </xf>
    <xf numFmtId="0" fontId="21" fillId="0" borderId="7" xfId="3" applyFont="1" applyBorder="1" applyAlignment="1" applyProtection="1">
      <alignment horizontal="left" vertical="center"/>
      <protection locked="0"/>
    </xf>
    <xf numFmtId="166" fontId="17" fillId="0" borderId="11" xfId="3" applyNumberFormat="1" applyFont="1" applyFill="1" applyBorder="1" applyAlignment="1" applyProtection="1">
      <alignment vertical="center"/>
      <protection locked="0"/>
    </xf>
    <xf numFmtId="0" fontId="15" fillId="0" borderId="7" xfId="3" applyFont="1" applyBorder="1" applyAlignment="1" applyProtection="1">
      <alignment vertical="center"/>
      <protection locked="0"/>
    </xf>
    <xf numFmtId="0" fontId="17" fillId="0" borderId="0" xfId="3" applyFont="1" applyFill="1" applyBorder="1" applyAlignment="1" applyProtection="1">
      <alignment vertical="center"/>
      <protection locked="0"/>
    </xf>
    <xf numFmtId="0" fontId="17" fillId="0" borderId="14" xfId="3" applyFont="1" applyFill="1" applyBorder="1" applyAlignment="1" applyProtection="1">
      <alignment vertical="center"/>
      <protection locked="0"/>
    </xf>
    <xf numFmtId="0" fontId="17" fillId="0" borderId="8" xfId="3" applyFont="1" applyBorder="1" applyAlignment="1" applyProtection="1">
      <alignment horizontal="left" vertical="center"/>
      <protection locked="0"/>
    </xf>
    <xf numFmtId="186" fontId="17" fillId="0" borderId="8" xfId="3" applyNumberFormat="1" applyFont="1" applyBorder="1" applyAlignment="1" applyProtection="1">
      <alignment horizontal="left" vertical="center"/>
      <protection locked="0"/>
    </xf>
    <xf numFmtId="4" fontId="17" fillId="0" borderId="9" xfId="3" applyNumberFormat="1" applyFont="1" applyBorder="1" applyAlignment="1" applyProtection="1">
      <alignment horizontal="left" vertical="center"/>
      <protection locked="0"/>
    </xf>
    <xf numFmtId="0" fontId="21" fillId="0" borderId="11" xfId="3" applyFont="1" applyBorder="1" applyAlignment="1" applyProtection="1">
      <alignment horizontal="left" vertical="center" readingOrder="1"/>
      <protection locked="0"/>
    </xf>
    <xf numFmtId="0" fontId="15" fillId="0" borderId="7" xfId="3" applyFont="1" applyBorder="1" applyProtection="1">
      <protection locked="0"/>
    </xf>
    <xf numFmtId="49" fontId="15" fillId="0" borderId="0" xfId="3" applyNumberFormat="1" applyFont="1" applyAlignment="1" applyProtection="1">
      <alignment horizontal="left" vertical="center"/>
    </xf>
    <xf numFmtId="0" fontId="15" fillId="0" borderId="12" xfId="3" applyFont="1" applyBorder="1" applyAlignment="1" applyProtection="1">
      <alignment horizontal="left" vertical="center"/>
    </xf>
    <xf numFmtId="0" fontId="17" fillId="0" borderId="12" xfId="3" applyFont="1" applyBorder="1" applyAlignment="1" applyProtection="1">
      <alignment horizontal="left" vertical="center"/>
    </xf>
    <xf numFmtId="0" fontId="19" fillId="0" borderId="12" xfId="3" applyFont="1" applyBorder="1" applyAlignment="1" applyProtection="1">
      <alignment horizontal="left" vertical="center"/>
    </xf>
    <xf numFmtId="0" fontId="17" fillId="0" borderId="12" xfId="3" applyFont="1" applyFill="1" applyBorder="1" applyAlignment="1" applyProtection="1">
      <alignment horizontal="left" vertical="center"/>
    </xf>
    <xf numFmtId="0" fontId="17" fillId="0" borderId="10" xfId="3" applyFont="1" applyBorder="1" applyAlignment="1" applyProtection="1">
      <alignment horizontal="left" vertical="center"/>
    </xf>
    <xf numFmtId="0" fontId="17" fillId="0" borderId="10" xfId="3" applyFont="1" applyFill="1" applyBorder="1" applyAlignment="1" applyProtection="1">
      <alignment horizontal="left" vertical="center"/>
    </xf>
    <xf numFmtId="49" fontId="15" fillId="0" borderId="0" xfId="3" applyNumberFormat="1" applyFont="1" applyBorder="1" applyAlignment="1" applyProtection="1">
      <alignment horizontal="left" vertical="center"/>
    </xf>
    <xf numFmtId="0" fontId="18" fillId="0" borderId="12" xfId="3" applyFont="1" applyBorder="1" applyAlignment="1" applyProtection="1">
      <alignment horizontal="left" vertical="center"/>
    </xf>
    <xf numFmtId="0" fontId="17" fillId="0" borderId="0" xfId="3" applyFont="1" applyAlignment="1" applyProtection="1">
      <alignment horizontal="left" vertical="center"/>
    </xf>
    <xf numFmtId="0" fontId="18" fillId="0" borderId="0" xfId="3" applyFont="1" applyBorder="1" applyAlignment="1" applyProtection="1">
      <alignment horizontal="left" vertical="center"/>
    </xf>
    <xf numFmtId="0" fontId="17" fillId="0" borderId="0" xfId="3" applyFont="1" applyBorder="1" applyAlignment="1" applyProtection="1">
      <alignment horizontal="left" vertical="center"/>
    </xf>
    <xf numFmtId="185" fontId="17" fillId="0" borderId="8" xfId="3" applyNumberFormat="1" applyFont="1" applyBorder="1" applyAlignment="1" applyProtection="1">
      <alignment horizontal="left" vertical="center"/>
      <protection locked="0"/>
    </xf>
    <xf numFmtId="175" fontId="17" fillId="0" borderId="9" xfId="3" applyNumberFormat="1" applyFont="1" applyFill="1" applyBorder="1" applyAlignment="1" applyProtection="1">
      <alignment horizontal="left" vertical="center"/>
      <protection locked="0"/>
    </xf>
    <xf numFmtId="0" fontId="17" fillId="0" borderId="9" xfId="3" applyFont="1" applyFill="1" applyBorder="1" applyAlignment="1" applyProtection="1">
      <alignment horizontal="left" vertical="center"/>
      <protection locked="0"/>
    </xf>
    <xf numFmtId="175" fontId="17" fillId="0" borderId="9" xfId="3" applyNumberFormat="1" applyFont="1" applyBorder="1" applyAlignment="1" applyProtection="1">
      <alignment horizontal="left" vertical="center"/>
      <protection locked="0"/>
    </xf>
    <xf numFmtId="0" fontId="17" fillId="0" borderId="0" xfId="3" applyFont="1" applyFill="1" applyAlignment="1" applyProtection="1">
      <alignment horizontal="left" vertical="center"/>
      <protection locked="0"/>
    </xf>
    <xf numFmtId="0" fontId="15" fillId="0" borderId="11" xfId="3" applyFont="1" applyBorder="1" applyAlignment="1" applyProtection="1">
      <alignment horizontal="left" vertical="center"/>
      <protection locked="0"/>
    </xf>
    <xf numFmtId="0" fontId="15" fillId="0" borderId="7" xfId="3" applyFont="1" applyBorder="1" applyAlignment="1" applyProtection="1">
      <alignment horizontal="left" vertical="center"/>
      <protection locked="0"/>
    </xf>
    <xf numFmtId="0" fontId="17" fillId="0" borderId="9" xfId="3" applyFont="1" applyBorder="1" applyAlignment="1" applyProtection="1">
      <alignment horizontal="left" vertical="center"/>
      <protection locked="0"/>
    </xf>
    <xf numFmtId="182" fontId="17" fillId="0" borderId="9" xfId="3" applyNumberFormat="1" applyFont="1" applyBorder="1" applyAlignment="1" applyProtection="1">
      <alignment horizontal="left" vertical="center"/>
      <protection locked="0"/>
    </xf>
    <xf numFmtId="175" fontId="17" fillId="0" borderId="8" xfId="3" applyNumberFormat="1" applyFont="1" applyBorder="1" applyAlignment="1" applyProtection="1">
      <alignment horizontal="left" vertical="center"/>
      <protection locked="0"/>
    </xf>
    <xf numFmtId="3" fontId="2" fillId="4" borderId="6" xfId="4" applyNumberFormat="1" applyFont="1" applyFill="1" applyBorder="1" applyAlignment="1" applyProtection="1">
      <alignment horizontal="center" vertical="center"/>
      <protection locked="0"/>
    </xf>
    <xf numFmtId="3" fontId="2" fillId="4" borderId="10" xfId="4" applyNumberFormat="1" applyFont="1" applyFill="1" applyBorder="1" applyAlignment="1" applyProtection="1">
      <alignment horizontal="center" vertical="center"/>
      <protection locked="0"/>
    </xf>
    <xf numFmtId="200" fontId="2" fillId="0" borderId="0" xfId="4" applyNumberFormat="1" applyFont="1" applyFill="1" applyAlignment="1">
      <alignment horizontal="right" vertical="center"/>
    </xf>
    <xf numFmtId="183" fontId="9" fillId="0" borderId="0" xfId="4" applyNumberFormat="1" applyAlignment="1">
      <alignment horizontal="right" vertic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2" xfId="0" applyFont="1" applyFill="1" applyBorder="1" applyAlignment="1" applyProtection="1">
      <alignment horizontal="center"/>
      <protection locked="0"/>
    </xf>
    <xf numFmtId="0" fontId="2" fillId="3" borderId="1" xfId="4" applyNumberFormat="1" applyFont="1" applyFill="1" applyBorder="1" applyAlignment="1" applyProtection="1">
      <alignment horizontal="center"/>
      <protection locked="0"/>
    </xf>
    <xf numFmtId="0" fontId="9" fillId="4" borderId="0" xfId="4" applyFill="1" applyBorder="1" applyAlignment="1" applyProtection="1">
      <alignment horizontal="center" vertical="center"/>
      <protection locked="0"/>
    </xf>
    <xf numFmtId="176" fontId="2" fillId="0" borderId="0" xfId="0" applyNumberFormat="1" applyFont="1" applyAlignment="1">
      <alignment horizontal="right" vertical="center"/>
    </xf>
    <xf numFmtId="14" fontId="2" fillId="0" borderId="0" xfId="4" applyNumberFormat="1" applyFont="1" applyFill="1" applyAlignment="1">
      <alignment horizontal="center" vertical="center"/>
    </xf>
    <xf numFmtId="0" fontId="9" fillId="0" borderId="9" xfId="4" applyBorder="1" applyAlignment="1">
      <alignment horizontal="center" vertical="center"/>
    </xf>
    <xf numFmtId="0" fontId="9" fillId="0" borderId="11" xfId="4" applyBorder="1" applyAlignment="1">
      <alignment horizontal="center" vertical="center"/>
    </xf>
    <xf numFmtId="0" fontId="9" fillId="0" borderId="7" xfId="4" applyBorder="1" applyAlignment="1">
      <alignment horizontal="center" vertical="center"/>
    </xf>
    <xf numFmtId="0" fontId="9" fillId="4" borderId="9" xfId="4" applyFill="1" applyBorder="1" applyAlignment="1" applyProtection="1">
      <alignment horizontal="center" vertical="center"/>
      <protection locked="0"/>
    </xf>
    <xf numFmtId="0" fontId="9" fillId="4" borderId="11" xfId="4" applyFill="1" applyBorder="1" applyAlignment="1" applyProtection="1">
      <alignment horizontal="center" vertical="center"/>
      <protection locked="0"/>
    </xf>
    <xf numFmtId="0" fontId="9" fillId="4" borderId="7" xfId="4" applyFill="1" applyBorder="1" applyAlignment="1" applyProtection="1">
      <alignment horizontal="center" vertical="center"/>
      <protection locked="0"/>
    </xf>
    <xf numFmtId="0" fontId="9" fillId="0" borderId="12" xfId="4" applyBorder="1" applyAlignment="1">
      <alignment horizontal="center" vertical="center"/>
    </xf>
    <xf numFmtId="0" fontId="9" fillId="0" borderId="0" xfId="4" applyAlignment="1">
      <alignment horizontal="left" vertical="center" wrapText="1"/>
    </xf>
    <xf numFmtId="0" fontId="27" fillId="3" borderId="0" xfId="4" applyFont="1" applyFill="1" applyBorder="1" applyAlignment="1">
      <alignment horizontal="right" wrapText="1"/>
    </xf>
    <xf numFmtId="0" fontId="5" fillId="3" borderId="0" xfId="0" applyFont="1" applyFill="1" applyBorder="1" applyAlignment="1">
      <alignment horizontal="center"/>
    </xf>
    <xf numFmtId="0" fontId="28" fillId="3" borderId="0" xfId="0" applyFont="1" applyFill="1" applyBorder="1" applyAlignment="1">
      <alignment horizontal="center"/>
    </xf>
    <xf numFmtId="173" fontId="9" fillId="0" borderId="0" xfId="4" applyNumberFormat="1" applyAlignment="1">
      <alignment horizontal="right" vertical="center"/>
    </xf>
    <xf numFmtId="3" fontId="2" fillId="0" borderId="0" xfId="4" applyNumberFormat="1" applyFont="1" applyAlignment="1">
      <alignment horizontal="center" vertical="center"/>
    </xf>
    <xf numFmtId="3" fontId="2" fillId="4" borderId="0" xfId="4" applyNumberFormat="1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2" xfId="4" applyFont="1" applyFill="1" applyBorder="1" applyAlignment="1" applyProtection="1">
      <alignment horizontal="left"/>
      <protection locked="0"/>
    </xf>
    <xf numFmtId="0" fontId="12" fillId="3" borderId="2" xfId="1" applyFont="1" applyFill="1" applyBorder="1" applyAlignment="1" applyProtection="1">
      <alignment horizontal="center"/>
      <protection locked="0"/>
    </xf>
    <xf numFmtId="14" fontId="2" fillId="0" borderId="3" xfId="0" applyNumberFormat="1" applyFont="1" applyFill="1" applyBorder="1" applyAlignment="1">
      <alignment horizontal="center" vertical="center"/>
    </xf>
    <xf numFmtId="0" fontId="0" fillId="0" borderId="0" xfId="4" applyFont="1" applyFill="1" applyAlignment="1" applyProtection="1">
      <alignment horizontal="center"/>
    </xf>
    <xf numFmtId="0" fontId="27" fillId="3" borderId="0" xfId="4" applyFont="1" applyFill="1" applyBorder="1" applyAlignment="1" applyProtection="1">
      <alignment horizontal="right" wrapText="1"/>
    </xf>
    <xf numFmtId="0" fontId="15" fillId="0" borderId="11" xfId="3" applyFont="1" applyBorder="1" applyAlignment="1" applyProtection="1">
      <alignment horizontal="left" vertical="center" wrapText="1"/>
    </xf>
    <xf numFmtId="0" fontId="15" fillId="0" borderId="7" xfId="3" applyFont="1" applyBorder="1" applyAlignment="1" applyProtection="1">
      <alignment horizontal="left" vertical="center" wrapText="1"/>
    </xf>
  </cellXfs>
  <cellStyles count="32">
    <cellStyle name="Currency" xfId="6"/>
    <cellStyle name="Euro" xfId="7"/>
    <cellStyle name="Euro 2" xfId="8"/>
    <cellStyle name="Euro 3" xfId="9"/>
    <cellStyle name="Euro 4" xfId="10"/>
    <cellStyle name="Euro 5" xfId="11"/>
    <cellStyle name="Euro 5 2" xfId="12"/>
    <cellStyle name="Euro_Biogas Wirtschaftl. 18.01.2010" xfId="13"/>
    <cellStyle name="Hyperlink" xfId="1" builtinId="8"/>
    <cellStyle name="Hyperlink 2" xfId="2"/>
    <cellStyle name="Komma 2" xfId="14"/>
    <cellStyle name="Prozent" xfId="31" builtinId="5"/>
    <cellStyle name="Prozent 2" xfId="15"/>
    <cellStyle name="Prozent 2 2" xfId="16"/>
    <cellStyle name="Prozent 3" xfId="17"/>
    <cellStyle name="Prozent 4" xfId="18"/>
    <cellStyle name="Prozent 5" xfId="19"/>
    <cellStyle name="Prozent 5 2" xfId="20"/>
    <cellStyle name="Standard" xfId="0" builtinId="0"/>
    <cellStyle name="Standard 2" xfId="3"/>
    <cellStyle name="Standard 3" xfId="21"/>
    <cellStyle name="Standard 3 2" xfId="22"/>
    <cellStyle name="Standard 3 2 2" xfId="23"/>
    <cellStyle name="Standard 3 3" xfId="24"/>
    <cellStyle name="Standard 4" xfId="25"/>
    <cellStyle name="Standard 4 2" xfId="26"/>
    <cellStyle name="Standard 5" xfId="27"/>
    <cellStyle name="Standard 6" xfId="28"/>
    <cellStyle name="Standard 7" xfId="29"/>
    <cellStyle name="Standard_Tabelle1 2" xfId="4"/>
    <cellStyle name="Währung 2" xfId="5"/>
    <cellStyle name="Währung 3" xfId="30"/>
  </cellStyles>
  <dxfs count="0"/>
  <tableStyles count="0" defaultTableStyle="TableStyleMedium2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Jungvieh-Mast'!D3"/><Relationship Id="rId7" Type="http://schemas.openxmlformats.org/officeDocument/2006/relationships/hyperlink" Target="#Tiere!E3"/><Relationship Id="rId2" Type="http://schemas.openxmlformats.org/officeDocument/2006/relationships/hyperlink" Target="#Milchvieh!C3"/><Relationship Id="rId1" Type="http://schemas.openxmlformats.org/officeDocument/2006/relationships/hyperlink" Target="#Energiedaten!B13"/><Relationship Id="rId6" Type="http://schemas.openxmlformats.org/officeDocument/2006/relationships/hyperlink" Target="#Fl&#228;che!E3"/><Relationship Id="rId5" Type="http://schemas.openxmlformats.org/officeDocument/2006/relationships/hyperlink" Target="#'FAZ-Mast'!D3"/><Relationship Id="rId4" Type="http://schemas.openxmlformats.org/officeDocument/2006/relationships/hyperlink" Target="#Sauenhaltung!D3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Grunddaten!C3"/><Relationship Id="rId2" Type="http://schemas.openxmlformats.org/officeDocument/2006/relationships/hyperlink" Target="#Fl&#228;che!F3"/><Relationship Id="rId1" Type="http://schemas.openxmlformats.org/officeDocument/2006/relationships/hyperlink" Target="#Grunddaten!C16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Tiere!E3"/><Relationship Id="rId2" Type="http://schemas.openxmlformats.org/officeDocument/2006/relationships/hyperlink" Target="#Energiedaten!B13"/><Relationship Id="rId1" Type="http://schemas.openxmlformats.org/officeDocument/2006/relationships/hyperlink" Target="#Grunddaten!C2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Milchvieh!C3"/><Relationship Id="rId2" Type="http://schemas.openxmlformats.org/officeDocument/2006/relationships/hyperlink" Target="#Fl&#228;che!F3"/><Relationship Id="rId1" Type="http://schemas.openxmlformats.org/officeDocument/2006/relationships/hyperlink" Target="#Grunddaten!C16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Energiedaten!B13"/><Relationship Id="rId2" Type="http://schemas.openxmlformats.org/officeDocument/2006/relationships/hyperlink" Target="#'Jungvieh-Mast'!D3"/><Relationship Id="rId1" Type="http://schemas.openxmlformats.org/officeDocument/2006/relationships/hyperlink" Target="#Grunddaten!C16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Milchvieh!C3"/><Relationship Id="rId2" Type="http://schemas.openxmlformats.org/officeDocument/2006/relationships/hyperlink" Target="#Sauenhaltung!D3"/><Relationship Id="rId1" Type="http://schemas.openxmlformats.org/officeDocument/2006/relationships/hyperlink" Target="#Grunddaten!C16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FAZ-Mast'!D3"/><Relationship Id="rId2" Type="http://schemas.openxmlformats.org/officeDocument/2006/relationships/hyperlink" Target="#'Jungvieh-Mast'!D3"/><Relationship Id="rId1" Type="http://schemas.openxmlformats.org/officeDocument/2006/relationships/hyperlink" Target="#Grunddaten!C16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Sauenhaltung!D3"/><Relationship Id="rId1" Type="http://schemas.openxmlformats.org/officeDocument/2006/relationships/hyperlink" Target="#Grunddaten!C1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2</xdr:row>
      <xdr:rowOff>9525</xdr:rowOff>
    </xdr:from>
    <xdr:to>
      <xdr:col>14</xdr:col>
      <xdr:colOff>438150</xdr:colOff>
      <xdr:row>2</xdr:row>
      <xdr:rowOff>243525</xdr:rowOff>
    </xdr:to>
    <xdr:sp macro="" textlink="">
      <xdr:nvSpPr>
        <xdr:cNvPr id="3" name="Textfeld 2">
          <a:hlinkClick xmlns:r="http://schemas.openxmlformats.org/officeDocument/2006/relationships" r:id="rId1"/>
        </xdr:cNvPr>
        <xdr:cNvSpPr txBox="1"/>
      </xdr:nvSpPr>
      <xdr:spPr>
        <a:xfrm>
          <a:off x="7610475" y="542925"/>
          <a:ext cx="1066800" cy="234000"/>
        </a:xfrm>
        <a:prstGeom prst="rect">
          <a:avLst/>
        </a:prstGeom>
        <a:solidFill>
          <a:srgbClr val="92D050"/>
        </a:solidFill>
        <a:ln w="12700" cap="rnd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Energiedaten</a:t>
          </a:r>
        </a:p>
      </xdr:txBody>
    </xdr:sp>
    <xdr:clientData fPrintsWithSheet="0"/>
  </xdr:twoCellAnchor>
  <xdr:twoCellAnchor>
    <xdr:from>
      <xdr:col>11</xdr:col>
      <xdr:colOff>514350</xdr:colOff>
      <xdr:row>3</xdr:row>
      <xdr:rowOff>123825</xdr:rowOff>
    </xdr:from>
    <xdr:to>
      <xdr:col>12</xdr:col>
      <xdr:colOff>676275</xdr:colOff>
      <xdr:row>4</xdr:row>
      <xdr:rowOff>110175</xdr:rowOff>
    </xdr:to>
    <xdr:sp macro="" textlink="">
      <xdr:nvSpPr>
        <xdr:cNvPr id="6" name="Textfeld 5">
          <a:hlinkClick xmlns:r="http://schemas.openxmlformats.org/officeDocument/2006/relationships" r:id="rId2"/>
        </xdr:cNvPr>
        <xdr:cNvSpPr txBox="1"/>
      </xdr:nvSpPr>
      <xdr:spPr>
        <a:xfrm>
          <a:off x="7010400" y="923925"/>
          <a:ext cx="923925" cy="234000"/>
        </a:xfrm>
        <a:prstGeom prst="rect">
          <a:avLst/>
        </a:prstGeom>
        <a:solidFill>
          <a:srgbClr val="92D050"/>
        </a:solidFill>
        <a:ln w="12700" cap="rnd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Milchvieh</a:t>
          </a:r>
        </a:p>
      </xdr:txBody>
    </xdr:sp>
    <xdr:clientData fPrintsWithSheet="0"/>
  </xdr:twoCellAnchor>
  <xdr:twoCellAnchor>
    <xdr:from>
      <xdr:col>11</xdr:col>
      <xdr:colOff>438150</xdr:colOff>
      <xdr:row>5</xdr:row>
      <xdr:rowOff>9525</xdr:rowOff>
    </xdr:from>
    <xdr:to>
      <xdr:col>13</xdr:col>
      <xdr:colOff>85725</xdr:colOff>
      <xdr:row>5</xdr:row>
      <xdr:rowOff>247650</xdr:rowOff>
    </xdr:to>
    <xdr:sp macro="" textlink="">
      <xdr:nvSpPr>
        <xdr:cNvPr id="8" name="Textfeld 7">
          <a:hlinkClick xmlns:r="http://schemas.openxmlformats.org/officeDocument/2006/relationships" r:id="rId3"/>
        </xdr:cNvPr>
        <xdr:cNvSpPr txBox="1"/>
      </xdr:nvSpPr>
      <xdr:spPr>
        <a:xfrm>
          <a:off x="6934200" y="1285875"/>
          <a:ext cx="1171575" cy="238125"/>
        </a:xfrm>
        <a:prstGeom prst="rect">
          <a:avLst/>
        </a:prstGeom>
        <a:solidFill>
          <a:srgbClr val="92D050"/>
        </a:solidFill>
        <a:ln w="12700" cap="rnd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Jungvieh-Mast</a:t>
          </a:r>
        </a:p>
      </xdr:txBody>
    </xdr:sp>
    <xdr:clientData fPrintsWithSheet="0"/>
  </xdr:twoCellAnchor>
  <xdr:twoCellAnchor>
    <xdr:from>
      <xdr:col>14</xdr:col>
      <xdr:colOff>19050</xdr:colOff>
      <xdr:row>3</xdr:row>
      <xdr:rowOff>123825</xdr:rowOff>
    </xdr:from>
    <xdr:to>
      <xdr:col>16</xdr:col>
      <xdr:colOff>209550</xdr:colOff>
      <xdr:row>4</xdr:row>
      <xdr:rowOff>110175</xdr:rowOff>
    </xdr:to>
    <xdr:sp macro="" textlink="">
      <xdr:nvSpPr>
        <xdr:cNvPr id="9" name="Textfeld 8">
          <a:hlinkClick xmlns:r="http://schemas.openxmlformats.org/officeDocument/2006/relationships" r:id="rId4"/>
        </xdr:cNvPr>
        <xdr:cNvSpPr txBox="1"/>
      </xdr:nvSpPr>
      <xdr:spPr>
        <a:xfrm>
          <a:off x="8258175" y="923925"/>
          <a:ext cx="1162050" cy="234000"/>
        </a:xfrm>
        <a:prstGeom prst="rect">
          <a:avLst/>
        </a:prstGeom>
        <a:solidFill>
          <a:srgbClr val="92D050"/>
        </a:solidFill>
        <a:ln w="12700" cap="rnd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Sauenhaltung</a:t>
          </a:r>
        </a:p>
      </xdr:txBody>
    </xdr:sp>
    <xdr:clientData fPrintsWithSheet="0"/>
  </xdr:twoCellAnchor>
  <xdr:twoCellAnchor>
    <xdr:from>
      <xdr:col>14</xdr:col>
      <xdr:colOff>152400</xdr:colOff>
      <xdr:row>5</xdr:row>
      <xdr:rowOff>9525</xdr:rowOff>
    </xdr:from>
    <xdr:to>
      <xdr:col>16</xdr:col>
      <xdr:colOff>104775</xdr:colOff>
      <xdr:row>5</xdr:row>
      <xdr:rowOff>238125</xdr:rowOff>
    </xdr:to>
    <xdr:sp macro="" textlink="">
      <xdr:nvSpPr>
        <xdr:cNvPr id="10" name="Textfeld 9">
          <a:hlinkClick xmlns:r="http://schemas.openxmlformats.org/officeDocument/2006/relationships" r:id="rId5"/>
        </xdr:cNvPr>
        <xdr:cNvSpPr txBox="1"/>
      </xdr:nvSpPr>
      <xdr:spPr>
        <a:xfrm>
          <a:off x="8391525" y="1285875"/>
          <a:ext cx="923925" cy="228600"/>
        </a:xfrm>
        <a:prstGeom prst="rect">
          <a:avLst/>
        </a:prstGeom>
        <a:solidFill>
          <a:srgbClr val="92D050"/>
        </a:solidFill>
        <a:ln w="12700" cap="rnd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FAZ-Mast</a:t>
          </a:r>
        </a:p>
      </xdr:txBody>
    </xdr:sp>
    <xdr:clientData fPrintsWithSheet="0"/>
  </xdr:twoCellAnchor>
  <xdr:twoCellAnchor>
    <xdr:from>
      <xdr:col>14</xdr:col>
      <xdr:colOff>114301</xdr:colOff>
      <xdr:row>0</xdr:row>
      <xdr:rowOff>152401</xdr:rowOff>
    </xdr:from>
    <xdr:to>
      <xdr:col>15</xdr:col>
      <xdr:colOff>152401</xdr:colOff>
      <xdr:row>1</xdr:row>
      <xdr:rowOff>119701</xdr:rowOff>
    </xdr:to>
    <xdr:sp macro="" textlink="">
      <xdr:nvSpPr>
        <xdr:cNvPr id="5" name="Textfeld 4">
          <a:hlinkClick xmlns:r="http://schemas.openxmlformats.org/officeDocument/2006/relationships" r:id="rId6"/>
        </xdr:cNvPr>
        <xdr:cNvSpPr txBox="1"/>
      </xdr:nvSpPr>
      <xdr:spPr>
        <a:xfrm>
          <a:off x="8353426" y="152401"/>
          <a:ext cx="800100" cy="234000"/>
        </a:xfrm>
        <a:prstGeom prst="rect">
          <a:avLst/>
        </a:prstGeom>
        <a:solidFill>
          <a:srgbClr val="92D050"/>
        </a:solidFill>
        <a:ln w="12700" cmpd="sng">
          <a:solidFill>
            <a:schemeClr val="tx1"/>
          </a:solidFill>
        </a:ln>
        <a:effectLst>
          <a:outerShdw blurRad="50800" dist="38100" dir="2700000" algn="ctr" rotWithShape="0">
            <a:schemeClr val="tx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Flächen</a:t>
          </a:r>
        </a:p>
      </xdr:txBody>
    </xdr:sp>
    <xdr:clientData/>
  </xdr:twoCellAnchor>
  <xdr:twoCellAnchor>
    <xdr:from>
      <xdr:col>11</xdr:col>
      <xdr:colOff>685800</xdr:colOff>
      <xdr:row>0</xdr:row>
      <xdr:rowOff>161925</xdr:rowOff>
    </xdr:from>
    <xdr:to>
      <xdr:col>12</xdr:col>
      <xdr:colOff>533400</xdr:colOff>
      <xdr:row>1</xdr:row>
      <xdr:rowOff>129225</xdr:rowOff>
    </xdr:to>
    <xdr:sp macro="" textlink="">
      <xdr:nvSpPr>
        <xdr:cNvPr id="7" name="Textfeld 6">
          <a:hlinkClick xmlns:r="http://schemas.openxmlformats.org/officeDocument/2006/relationships" r:id="rId7"/>
        </xdr:cNvPr>
        <xdr:cNvSpPr txBox="1"/>
      </xdr:nvSpPr>
      <xdr:spPr>
        <a:xfrm>
          <a:off x="7181850" y="161925"/>
          <a:ext cx="609600" cy="234000"/>
        </a:xfrm>
        <a:prstGeom prst="rect">
          <a:avLst/>
        </a:prstGeom>
        <a:solidFill>
          <a:srgbClr val="92D050"/>
        </a:solidFill>
        <a:ln w="12700" cmpd="sng">
          <a:solidFill>
            <a:schemeClr val="tx1"/>
          </a:solidFill>
        </a:ln>
        <a:effectLst>
          <a:outerShdw blurRad="50800" dist="38100" dir="2700000" algn="ctr" rotWithShape="0">
            <a:schemeClr val="tx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Tiere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571500</xdr:colOff>
      <xdr:row>0</xdr:row>
      <xdr:rowOff>152400</xdr:rowOff>
    </xdr:from>
    <xdr:to>
      <xdr:col>11</xdr:col>
      <xdr:colOff>28576</xdr:colOff>
      <xdr:row>1</xdr:row>
      <xdr:rowOff>104775</xdr:rowOff>
    </xdr:to>
    <xdr:sp macro="" textlink="">
      <xdr:nvSpPr>
        <xdr:cNvPr id="7" name="Textfeld 6">
          <a:hlinkClick xmlns:r="http://schemas.openxmlformats.org/officeDocument/2006/relationships" r:id="rId1"/>
        </xdr:cNvPr>
        <xdr:cNvSpPr txBox="1"/>
      </xdr:nvSpPr>
      <xdr:spPr>
        <a:xfrm>
          <a:off x="8343900" y="152400"/>
          <a:ext cx="981076" cy="238125"/>
        </a:xfrm>
        <a:prstGeom prst="rect">
          <a:avLst/>
        </a:prstGeom>
        <a:solidFill>
          <a:srgbClr val="92D050"/>
        </a:solidFill>
        <a:ln w="12700" cap="rnd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Grunddaten</a:t>
          </a:r>
        </a:p>
      </xdr:txBody>
    </xdr:sp>
    <xdr:clientData fPrintsWithSheet="0"/>
  </xdr:twoCellAnchor>
  <xdr:twoCellAnchor editAs="absolute">
    <xdr:from>
      <xdr:col>9</xdr:col>
      <xdr:colOff>638175</xdr:colOff>
      <xdr:row>3</xdr:row>
      <xdr:rowOff>104775</xdr:rowOff>
    </xdr:from>
    <xdr:to>
      <xdr:col>11</xdr:col>
      <xdr:colOff>66675</xdr:colOff>
      <xdr:row>4</xdr:row>
      <xdr:rowOff>133350</xdr:rowOff>
    </xdr:to>
    <xdr:sp macro="" textlink="">
      <xdr:nvSpPr>
        <xdr:cNvPr id="2" name="Textfeld 1">
          <a:hlinkClick xmlns:r="http://schemas.openxmlformats.org/officeDocument/2006/relationships" r:id="rId2"/>
        </xdr:cNvPr>
        <xdr:cNvSpPr txBox="1"/>
      </xdr:nvSpPr>
      <xdr:spPr>
        <a:xfrm>
          <a:off x="8410575" y="619125"/>
          <a:ext cx="952500" cy="247650"/>
        </a:xfrm>
        <a:prstGeom prst="rect">
          <a:avLst/>
        </a:prstGeom>
        <a:solidFill>
          <a:srgbClr val="92D050"/>
        </a:solidFill>
        <a:ln w="12700" cmpd="sng">
          <a:solidFill>
            <a:schemeClr val="tx1"/>
          </a:solidFill>
        </a:ln>
        <a:effectLst>
          <a:outerShdw blurRad="50800" dist="38100" dir="2700000" algn="ctr" rotWithShape="0">
            <a:schemeClr val="tx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Weiter</a:t>
          </a:r>
        </a:p>
      </xdr:txBody>
    </xdr:sp>
    <xdr:clientData fPrintsWithSheet="0"/>
  </xdr:twoCellAnchor>
  <xdr:twoCellAnchor>
    <xdr:from>
      <xdr:col>9</xdr:col>
      <xdr:colOff>647700</xdr:colOff>
      <xdr:row>5</xdr:row>
      <xdr:rowOff>152400</xdr:rowOff>
    </xdr:from>
    <xdr:to>
      <xdr:col>11</xdr:col>
      <xdr:colOff>76200</xdr:colOff>
      <xdr:row>6</xdr:row>
      <xdr:rowOff>180975</xdr:rowOff>
    </xdr:to>
    <xdr:sp macro="" textlink="">
      <xdr:nvSpPr>
        <xdr:cNvPr id="8" name="Textfeld 7">
          <a:hlinkClick xmlns:r="http://schemas.openxmlformats.org/officeDocument/2006/relationships" r:id="rId3"/>
        </xdr:cNvPr>
        <xdr:cNvSpPr txBox="1"/>
      </xdr:nvSpPr>
      <xdr:spPr>
        <a:xfrm>
          <a:off x="8420100" y="1104900"/>
          <a:ext cx="952500" cy="247650"/>
        </a:xfrm>
        <a:prstGeom prst="rect">
          <a:avLst/>
        </a:prstGeom>
        <a:solidFill>
          <a:srgbClr val="92D050"/>
        </a:solidFill>
        <a:ln w="12700" cmpd="sng">
          <a:solidFill>
            <a:schemeClr val="tx1"/>
          </a:solidFill>
        </a:ln>
        <a:effectLst>
          <a:outerShdw blurRad="50800" dist="38100" dir="2700000" algn="ctr" rotWithShape="0">
            <a:schemeClr val="tx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Zurück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0</xdr:row>
      <xdr:rowOff>152400</xdr:rowOff>
    </xdr:from>
    <xdr:to>
      <xdr:col>9</xdr:col>
      <xdr:colOff>657225</xdr:colOff>
      <xdr:row>1</xdr:row>
      <xdr:rowOff>95250</xdr:rowOff>
    </xdr:to>
    <xdr:sp macro="" textlink="">
      <xdr:nvSpPr>
        <xdr:cNvPr id="4" name="Textfeld 3">
          <a:hlinkClick xmlns:r="http://schemas.openxmlformats.org/officeDocument/2006/relationships" r:id="rId1"/>
        </xdr:cNvPr>
        <xdr:cNvSpPr txBox="1"/>
      </xdr:nvSpPr>
      <xdr:spPr>
        <a:xfrm>
          <a:off x="6553200" y="152400"/>
          <a:ext cx="923925" cy="228600"/>
        </a:xfrm>
        <a:prstGeom prst="rect">
          <a:avLst/>
        </a:prstGeom>
        <a:solidFill>
          <a:srgbClr val="92D050"/>
        </a:solidFill>
        <a:ln w="12700" cap="rnd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Grunddaten</a:t>
          </a:r>
        </a:p>
      </xdr:txBody>
    </xdr:sp>
    <xdr:clientData fPrintsWithSheet="0"/>
  </xdr:twoCellAnchor>
  <xdr:twoCellAnchor>
    <xdr:from>
      <xdr:col>8</xdr:col>
      <xdr:colOff>523875</xdr:colOff>
      <xdr:row>3</xdr:row>
      <xdr:rowOff>19050</xdr:rowOff>
    </xdr:from>
    <xdr:to>
      <xdr:col>9</xdr:col>
      <xdr:colOff>714375</xdr:colOff>
      <xdr:row>4</xdr:row>
      <xdr:rowOff>38100</xdr:rowOff>
    </xdr:to>
    <xdr:sp macro="" textlink="">
      <xdr:nvSpPr>
        <xdr:cNvPr id="6" name="Textfeld 5">
          <a:hlinkClick xmlns:r="http://schemas.openxmlformats.org/officeDocument/2006/relationships" r:id="rId2"/>
        </xdr:cNvPr>
        <xdr:cNvSpPr txBox="1"/>
      </xdr:nvSpPr>
      <xdr:spPr>
        <a:xfrm>
          <a:off x="6581775" y="533400"/>
          <a:ext cx="952500" cy="247650"/>
        </a:xfrm>
        <a:prstGeom prst="rect">
          <a:avLst/>
        </a:prstGeom>
        <a:solidFill>
          <a:srgbClr val="92D050"/>
        </a:solidFill>
        <a:ln w="12700" cmpd="sng">
          <a:solidFill>
            <a:schemeClr val="tx1"/>
          </a:solidFill>
        </a:ln>
        <a:effectLst>
          <a:outerShdw blurRad="50800" dist="38100" dir="2700000" algn="ctr" rotWithShape="0">
            <a:schemeClr val="tx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Weiter</a:t>
          </a:r>
        </a:p>
      </xdr:txBody>
    </xdr:sp>
    <xdr:clientData/>
  </xdr:twoCellAnchor>
  <xdr:twoCellAnchor>
    <xdr:from>
      <xdr:col>8</xdr:col>
      <xdr:colOff>542925</xdr:colOff>
      <xdr:row>5</xdr:row>
      <xdr:rowOff>0</xdr:rowOff>
    </xdr:from>
    <xdr:to>
      <xdr:col>9</xdr:col>
      <xdr:colOff>733425</xdr:colOff>
      <xdr:row>6</xdr:row>
      <xdr:rowOff>19050</xdr:rowOff>
    </xdr:to>
    <xdr:sp macro="" textlink="">
      <xdr:nvSpPr>
        <xdr:cNvPr id="7" name="Textfeld 6">
          <a:hlinkClick xmlns:r="http://schemas.openxmlformats.org/officeDocument/2006/relationships" r:id="rId3"/>
        </xdr:cNvPr>
        <xdr:cNvSpPr txBox="1"/>
      </xdr:nvSpPr>
      <xdr:spPr>
        <a:xfrm>
          <a:off x="6600825" y="971550"/>
          <a:ext cx="952500" cy="247650"/>
        </a:xfrm>
        <a:prstGeom prst="rect">
          <a:avLst/>
        </a:prstGeom>
        <a:solidFill>
          <a:srgbClr val="92D050"/>
        </a:solidFill>
        <a:ln w="12700" cmpd="sng">
          <a:solidFill>
            <a:schemeClr val="tx1"/>
          </a:solidFill>
        </a:ln>
        <a:effectLst>
          <a:outerShdw blurRad="50800" dist="38100" dir="2700000" algn="ctr" rotWithShape="0">
            <a:schemeClr val="tx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Zurück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447675</xdr:colOff>
      <xdr:row>1</xdr:row>
      <xdr:rowOff>133350</xdr:rowOff>
    </xdr:from>
    <xdr:to>
      <xdr:col>11</xdr:col>
      <xdr:colOff>609600</xdr:colOff>
      <xdr:row>2</xdr:row>
      <xdr:rowOff>95250</xdr:rowOff>
    </xdr:to>
    <xdr:sp macro="" textlink="">
      <xdr:nvSpPr>
        <xdr:cNvPr id="4" name="Textfeld 3">
          <a:hlinkClick xmlns:r="http://schemas.openxmlformats.org/officeDocument/2006/relationships" r:id="rId1"/>
        </xdr:cNvPr>
        <xdr:cNvSpPr txBox="1"/>
      </xdr:nvSpPr>
      <xdr:spPr>
        <a:xfrm>
          <a:off x="9505950" y="209550"/>
          <a:ext cx="923925" cy="228600"/>
        </a:xfrm>
        <a:prstGeom prst="rect">
          <a:avLst/>
        </a:prstGeom>
        <a:solidFill>
          <a:srgbClr val="92D050"/>
        </a:solidFill>
        <a:ln w="12700" cap="rnd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Grunddaten</a:t>
          </a:r>
        </a:p>
      </xdr:txBody>
    </xdr:sp>
    <xdr:clientData fPrintsWithSheet="0"/>
  </xdr:twoCellAnchor>
  <xdr:twoCellAnchor>
    <xdr:from>
      <xdr:col>10</xdr:col>
      <xdr:colOff>457200</xdr:colOff>
      <xdr:row>4</xdr:row>
      <xdr:rowOff>209550</xdr:rowOff>
    </xdr:from>
    <xdr:to>
      <xdr:col>11</xdr:col>
      <xdr:colOff>647700</xdr:colOff>
      <xdr:row>5</xdr:row>
      <xdr:rowOff>228600</xdr:rowOff>
    </xdr:to>
    <xdr:sp macro="" textlink="">
      <xdr:nvSpPr>
        <xdr:cNvPr id="5" name="Textfeld 4">
          <a:hlinkClick xmlns:r="http://schemas.openxmlformats.org/officeDocument/2006/relationships" r:id="rId2"/>
        </xdr:cNvPr>
        <xdr:cNvSpPr txBox="1"/>
      </xdr:nvSpPr>
      <xdr:spPr>
        <a:xfrm>
          <a:off x="9515475" y="1171575"/>
          <a:ext cx="952500" cy="247650"/>
        </a:xfrm>
        <a:prstGeom prst="rect">
          <a:avLst/>
        </a:prstGeom>
        <a:solidFill>
          <a:srgbClr val="92D050"/>
        </a:solidFill>
        <a:ln w="12700" cmpd="sng">
          <a:solidFill>
            <a:schemeClr val="tx1"/>
          </a:solidFill>
        </a:ln>
        <a:effectLst>
          <a:outerShdw blurRad="50800" dist="38100" dir="2700000" algn="ctr" rotWithShape="0">
            <a:schemeClr val="tx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Zurück</a:t>
          </a:r>
        </a:p>
      </xdr:txBody>
    </xdr:sp>
    <xdr:clientData/>
  </xdr:twoCellAnchor>
  <xdr:twoCellAnchor>
    <xdr:from>
      <xdr:col>10</xdr:col>
      <xdr:colOff>447675</xdr:colOff>
      <xdr:row>3</xdr:row>
      <xdr:rowOff>0</xdr:rowOff>
    </xdr:from>
    <xdr:to>
      <xdr:col>11</xdr:col>
      <xdr:colOff>638175</xdr:colOff>
      <xdr:row>4</xdr:row>
      <xdr:rowOff>0</xdr:rowOff>
    </xdr:to>
    <xdr:sp macro="" textlink="">
      <xdr:nvSpPr>
        <xdr:cNvPr id="6" name="Textfeld 5">
          <a:hlinkClick xmlns:r="http://schemas.openxmlformats.org/officeDocument/2006/relationships" r:id="rId3"/>
        </xdr:cNvPr>
        <xdr:cNvSpPr txBox="1"/>
      </xdr:nvSpPr>
      <xdr:spPr>
        <a:xfrm>
          <a:off x="9505950" y="714375"/>
          <a:ext cx="952500" cy="247650"/>
        </a:xfrm>
        <a:prstGeom prst="rect">
          <a:avLst/>
        </a:prstGeom>
        <a:solidFill>
          <a:srgbClr val="92D050"/>
        </a:solidFill>
        <a:ln w="12700" cmpd="sng">
          <a:solidFill>
            <a:schemeClr val="tx1"/>
          </a:solidFill>
        </a:ln>
        <a:effectLst>
          <a:outerShdw blurRad="50800" dist="38100" dir="2700000" algn="ctr" rotWithShape="0">
            <a:schemeClr val="tx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Weiter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1</xdr:row>
      <xdr:rowOff>142875</xdr:rowOff>
    </xdr:from>
    <xdr:to>
      <xdr:col>13</xdr:col>
      <xdr:colOff>161925</xdr:colOff>
      <xdr:row>1</xdr:row>
      <xdr:rowOff>371475</xdr:rowOff>
    </xdr:to>
    <xdr:sp macro="" textlink="">
      <xdr:nvSpPr>
        <xdr:cNvPr id="2" name="Textfeld 1">
          <a:hlinkClick xmlns:r="http://schemas.openxmlformats.org/officeDocument/2006/relationships" r:id="rId1"/>
        </xdr:cNvPr>
        <xdr:cNvSpPr txBox="1"/>
      </xdr:nvSpPr>
      <xdr:spPr>
        <a:xfrm>
          <a:off x="9639300" y="142875"/>
          <a:ext cx="933450" cy="228600"/>
        </a:xfrm>
        <a:prstGeom prst="rect">
          <a:avLst/>
        </a:prstGeom>
        <a:solidFill>
          <a:srgbClr val="92D050"/>
        </a:solidFill>
        <a:ln w="12700" cap="rnd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Grunddaten</a:t>
          </a:r>
        </a:p>
      </xdr:txBody>
    </xdr:sp>
    <xdr:clientData fPrintsWithSheet="0"/>
  </xdr:twoCellAnchor>
  <xdr:twoCellAnchor>
    <xdr:from>
      <xdr:col>12</xdr:col>
      <xdr:colOff>0</xdr:colOff>
      <xdr:row>3</xdr:row>
      <xdr:rowOff>0</xdr:rowOff>
    </xdr:from>
    <xdr:to>
      <xdr:col>13</xdr:col>
      <xdr:colOff>190500</xdr:colOff>
      <xdr:row>4</xdr:row>
      <xdr:rowOff>0</xdr:rowOff>
    </xdr:to>
    <xdr:sp macro="" textlink="">
      <xdr:nvSpPr>
        <xdr:cNvPr id="3" name="Textfeld 2">
          <a:hlinkClick xmlns:r="http://schemas.openxmlformats.org/officeDocument/2006/relationships" r:id="rId2"/>
        </xdr:cNvPr>
        <xdr:cNvSpPr txBox="1"/>
      </xdr:nvSpPr>
      <xdr:spPr>
        <a:xfrm>
          <a:off x="9648825" y="685800"/>
          <a:ext cx="952500" cy="247650"/>
        </a:xfrm>
        <a:prstGeom prst="rect">
          <a:avLst/>
        </a:prstGeom>
        <a:solidFill>
          <a:srgbClr val="92D050"/>
        </a:solidFill>
        <a:ln w="12700" cmpd="sng">
          <a:solidFill>
            <a:schemeClr val="tx1"/>
          </a:solidFill>
        </a:ln>
        <a:effectLst>
          <a:outerShdw blurRad="50800" dist="38100" dir="2700000" algn="ctr" rotWithShape="0">
            <a:schemeClr val="tx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Weiter</a:t>
          </a: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13</xdr:col>
      <xdr:colOff>190500</xdr:colOff>
      <xdr:row>6</xdr:row>
      <xdr:rowOff>0</xdr:rowOff>
    </xdr:to>
    <xdr:sp macro="" textlink="">
      <xdr:nvSpPr>
        <xdr:cNvPr id="4" name="Textfeld 3">
          <a:hlinkClick xmlns:r="http://schemas.openxmlformats.org/officeDocument/2006/relationships" r:id="rId3"/>
        </xdr:cNvPr>
        <xdr:cNvSpPr txBox="1"/>
      </xdr:nvSpPr>
      <xdr:spPr>
        <a:xfrm>
          <a:off x="9648825" y="1181100"/>
          <a:ext cx="952500" cy="247650"/>
        </a:xfrm>
        <a:prstGeom prst="rect">
          <a:avLst/>
        </a:prstGeom>
        <a:solidFill>
          <a:srgbClr val="92D050"/>
        </a:solidFill>
        <a:ln w="12700" cmpd="sng">
          <a:solidFill>
            <a:schemeClr val="tx1"/>
          </a:solidFill>
        </a:ln>
        <a:effectLst>
          <a:outerShdw blurRad="50800" dist="38100" dir="2700000" algn="ctr" rotWithShape="0">
            <a:schemeClr val="tx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Zurück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200025</xdr:colOff>
      <xdr:row>1</xdr:row>
      <xdr:rowOff>133349</xdr:rowOff>
    </xdr:from>
    <xdr:to>
      <xdr:col>13</xdr:col>
      <xdr:colOff>361950</xdr:colOff>
      <xdr:row>1</xdr:row>
      <xdr:rowOff>367349</xdr:rowOff>
    </xdr:to>
    <xdr:sp macro="" textlink="">
      <xdr:nvSpPr>
        <xdr:cNvPr id="2" name="Textfeld 1">
          <a:hlinkClick xmlns:r="http://schemas.openxmlformats.org/officeDocument/2006/relationships" r:id="rId1"/>
        </xdr:cNvPr>
        <xdr:cNvSpPr txBox="1"/>
      </xdr:nvSpPr>
      <xdr:spPr>
        <a:xfrm>
          <a:off x="9601200" y="133349"/>
          <a:ext cx="923925" cy="234000"/>
        </a:xfrm>
        <a:prstGeom prst="rect">
          <a:avLst/>
        </a:prstGeom>
        <a:solidFill>
          <a:srgbClr val="92D050"/>
        </a:solidFill>
        <a:ln w="12700" cap="rnd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Grunddaten</a:t>
          </a:r>
        </a:p>
      </xdr:txBody>
    </xdr:sp>
    <xdr:clientData fPrintsWithSheet="0"/>
  </xdr:twoCellAnchor>
  <xdr:twoCellAnchor>
    <xdr:from>
      <xdr:col>12</xdr:col>
      <xdr:colOff>247650</xdr:colOff>
      <xdr:row>2</xdr:row>
      <xdr:rowOff>238125</xdr:rowOff>
    </xdr:from>
    <xdr:to>
      <xdr:col>13</xdr:col>
      <xdr:colOff>438150</xdr:colOff>
      <xdr:row>3</xdr:row>
      <xdr:rowOff>238125</xdr:rowOff>
    </xdr:to>
    <xdr:sp macro="" textlink="">
      <xdr:nvSpPr>
        <xdr:cNvPr id="3" name="Textfeld 2">
          <a:hlinkClick xmlns:r="http://schemas.openxmlformats.org/officeDocument/2006/relationships" r:id="rId2"/>
        </xdr:cNvPr>
        <xdr:cNvSpPr txBox="1"/>
      </xdr:nvSpPr>
      <xdr:spPr>
        <a:xfrm>
          <a:off x="9658350" y="676275"/>
          <a:ext cx="952500" cy="247650"/>
        </a:xfrm>
        <a:prstGeom prst="rect">
          <a:avLst/>
        </a:prstGeom>
        <a:solidFill>
          <a:srgbClr val="92D050"/>
        </a:solidFill>
        <a:ln w="12700" cmpd="sng">
          <a:solidFill>
            <a:schemeClr val="tx1"/>
          </a:solidFill>
        </a:ln>
        <a:effectLst>
          <a:outerShdw blurRad="50800" dist="38100" dir="2700000" algn="ctr" rotWithShape="0">
            <a:schemeClr val="tx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Weiter</a:t>
          </a:r>
        </a:p>
      </xdr:txBody>
    </xdr:sp>
    <xdr:clientData/>
  </xdr:twoCellAnchor>
  <xdr:twoCellAnchor>
    <xdr:from>
      <xdr:col>12</xdr:col>
      <xdr:colOff>257175</xdr:colOff>
      <xdr:row>4</xdr:row>
      <xdr:rowOff>171450</xdr:rowOff>
    </xdr:from>
    <xdr:to>
      <xdr:col>13</xdr:col>
      <xdr:colOff>447675</xdr:colOff>
      <xdr:row>5</xdr:row>
      <xdr:rowOff>171450</xdr:rowOff>
    </xdr:to>
    <xdr:sp macro="" textlink="">
      <xdr:nvSpPr>
        <xdr:cNvPr id="4" name="Textfeld 3">
          <a:hlinkClick xmlns:r="http://schemas.openxmlformats.org/officeDocument/2006/relationships" r:id="rId3"/>
        </xdr:cNvPr>
        <xdr:cNvSpPr txBox="1"/>
      </xdr:nvSpPr>
      <xdr:spPr>
        <a:xfrm>
          <a:off x="9667875" y="1104900"/>
          <a:ext cx="952500" cy="247650"/>
        </a:xfrm>
        <a:prstGeom prst="rect">
          <a:avLst/>
        </a:prstGeom>
        <a:solidFill>
          <a:srgbClr val="92D050"/>
        </a:solidFill>
        <a:ln w="12700" cmpd="sng">
          <a:solidFill>
            <a:schemeClr val="tx1"/>
          </a:solidFill>
        </a:ln>
        <a:effectLst>
          <a:outerShdw blurRad="50800" dist="38100" dir="2700000" algn="ctr" rotWithShape="0">
            <a:schemeClr val="tx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Zurück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323850</xdr:colOff>
      <xdr:row>1</xdr:row>
      <xdr:rowOff>133350</xdr:rowOff>
    </xdr:from>
    <xdr:to>
      <xdr:col>13</xdr:col>
      <xdr:colOff>485775</xdr:colOff>
      <xdr:row>1</xdr:row>
      <xdr:rowOff>361950</xdr:rowOff>
    </xdr:to>
    <xdr:sp macro="" textlink="">
      <xdr:nvSpPr>
        <xdr:cNvPr id="2" name="Textfeld 1">
          <a:hlinkClick xmlns:r="http://schemas.openxmlformats.org/officeDocument/2006/relationships" r:id="rId1"/>
        </xdr:cNvPr>
        <xdr:cNvSpPr txBox="1"/>
      </xdr:nvSpPr>
      <xdr:spPr>
        <a:xfrm>
          <a:off x="9505950" y="133350"/>
          <a:ext cx="923925" cy="228600"/>
        </a:xfrm>
        <a:prstGeom prst="rect">
          <a:avLst/>
        </a:prstGeom>
        <a:solidFill>
          <a:srgbClr val="92D050"/>
        </a:solidFill>
        <a:ln w="12700" cap="rnd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Grunddaten</a:t>
          </a:r>
        </a:p>
      </xdr:txBody>
    </xdr:sp>
    <xdr:clientData fPrintsWithSheet="0"/>
  </xdr:twoCellAnchor>
  <xdr:twoCellAnchor>
    <xdr:from>
      <xdr:col>12</xdr:col>
      <xdr:colOff>304800</xdr:colOff>
      <xdr:row>4</xdr:row>
      <xdr:rowOff>66675</xdr:rowOff>
    </xdr:from>
    <xdr:to>
      <xdr:col>13</xdr:col>
      <xdr:colOff>495300</xdr:colOff>
      <xdr:row>5</xdr:row>
      <xdr:rowOff>66675</xdr:rowOff>
    </xdr:to>
    <xdr:sp macro="" textlink="">
      <xdr:nvSpPr>
        <xdr:cNvPr id="4" name="Textfeld 3">
          <a:hlinkClick xmlns:r="http://schemas.openxmlformats.org/officeDocument/2006/relationships" r:id="rId2"/>
        </xdr:cNvPr>
        <xdr:cNvSpPr txBox="1"/>
      </xdr:nvSpPr>
      <xdr:spPr>
        <a:xfrm>
          <a:off x="9486900" y="1000125"/>
          <a:ext cx="952500" cy="247650"/>
        </a:xfrm>
        <a:prstGeom prst="rect">
          <a:avLst/>
        </a:prstGeom>
        <a:solidFill>
          <a:srgbClr val="92D050"/>
        </a:solidFill>
        <a:ln w="12700" cmpd="sng">
          <a:solidFill>
            <a:schemeClr val="tx1"/>
          </a:solidFill>
        </a:ln>
        <a:effectLst>
          <a:outerShdw blurRad="50800" dist="38100" dir="2700000" algn="ctr" rotWithShape="0">
            <a:schemeClr val="tx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Zurück</a:t>
          </a:r>
        </a:p>
      </xdr:txBody>
    </xdr:sp>
    <xdr:clientData/>
  </xdr:twoCellAnchor>
  <xdr:twoCellAnchor>
    <xdr:from>
      <xdr:col>12</xdr:col>
      <xdr:colOff>295275</xdr:colOff>
      <xdr:row>2</xdr:row>
      <xdr:rowOff>171450</xdr:rowOff>
    </xdr:from>
    <xdr:to>
      <xdr:col>13</xdr:col>
      <xdr:colOff>485775</xdr:colOff>
      <xdr:row>3</xdr:row>
      <xdr:rowOff>171450</xdr:rowOff>
    </xdr:to>
    <xdr:sp macro="" textlink="">
      <xdr:nvSpPr>
        <xdr:cNvPr id="5" name="Textfeld 4">
          <a:hlinkClick xmlns:r="http://schemas.openxmlformats.org/officeDocument/2006/relationships" r:id="rId3"/>
        </xdr:cNvPr>
        <xdr:cNvSpPr txBox="1"/>
      </xdr:nvSpPr>
      <xdr:spPr>
        <a:xfrm>
          <a:off x="9477375" y="609600"/>
          <a:ext cx="952500" cy="247650"/>
        </a:xfrm>
        <a:prstGeom prst="rect">
          <a:avLst/>
        </a:prstGeom>
        <a:solidFill>
          <a:srgbClr val="92D050"/>
        </a:solidFill>
        <a:ln w="12700" cmpd="sng">
          <a:solidFill>
            <a:schemeClr val="tx1"/>
          </a:solidFill>
        </a:ln>
        <a:effectLst>
          <a:outerShdw blurRad="50800" dist="38100" dir="2700000" algn="ctr" rotWithShape="0">
            <a:schemeClr val="tx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Weiter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314325</xdr:colOff>
      <xdr:row>1</xdr:row>
      <xdr:rowOff>123825</xdr:rowOff>
    </xdr:from>
    <xdr:to>
      <xdr:col>13</xdr:col>
      <xdr:colOff>476250</xdr:colOff>
      <xdr:row>1</xdr:row>
      <xdr:rowOff>357825</xdr:rowOff>
    </xdr:to>
    <xdr:sp macro="" textlink="">
      <xdr:nvSpPr>
        <xdr:cNvPr id="2" name="Textfeld 1">
          <a:hlinkClick xmlns:r="http://schemas.openxmlformats.org/officeDocument/2006/relationships" r:id="rId1"/>
        </xdr:cNvPr>
        <xdr:cNvSpPr txBox="1"/>
      </xdr:nvSpPr>
      <xdr:spPr>
        <a:xfrm>
          <a:off x="9496425" y="123825"/>
          <a:ext cx="923925" cy="234000"/>
        </a:xfrm>
        <a:prstGeom prst="rect">
          <a:avLst/>
        </a:prstGeom>
        <a:solidFill>
          <a:srgbClr val="92D050"/>
        </a:solidFill>
        <a:ln w="12700" cap="rnd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Grunddaten</a:t>
          </a:r>
        </a:p>
      </xdr:txBody>
    </xdr:sp>
    <xdr:clientData fPrintsWithSheet="0"/>
  </xdr:twoCellAnchor>
  <xdr:twoCellAnchor>
    <xdr:from>
      <xdr:col>12</xdr:col>
      <xdr:colOff>342900</xdr:colOff>
      <xdr:row>3</xdr:row>
      <xdr:rowOff>114300</xdr:rowOff>
    </xdr:from>
    <xdr:to>
      <xdr:col>13</xdr:col>
      <xdr:colOff>533400</xdr:colOff>
      <xdr:row>4</xdr:row>
      <xdr:rowOff>114300</xdr:rowOff>
    </xdr:to>
    <xdr:sp macro="" textlink="">
      <xdr:nvSpPr>
        <xdr:cNvPr id="4" name="Textfeld 3">
          <a:hlinkClick xmlns:r="http://schemas.openxmlformats.org/officeDocument/2006/relationships" r:id="rId2"/>
        </xdr:cNvPr>
        <xdr:cNvSpPr txBox="1"/>
      </xdr:nvSpPr>
      <xdr:spPr>
        <a:xfrm>
          <a:off x="9525000" y="800100"/>
          <a:ext cx="952500" cy="247650"/>
        </a:xfrm>
        <a:prstGeom prst="rect">
          <a:avLst/>
        </a:prstGeom>
        <a:solidFill>
          <a:srgbClr val="92D050"/>
        </a:solidFill>
        <a:ln w="12700" cmpd="sng">
          <a:solidFill>
            <a:schemeClr val="tx1"/>
          </a:solidFill>
        </a:ln>
        <a:effectLst>
          <a:outerShdw blurRad="50800" dist="38100" dir="2700000" algn="ctr" rotWithShape="0">
            <a:schemeClr val="tx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Zurück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igene%20Datein%20auf%20D\Excel%20f&#252;r%20Ruth\Horteb%20Neu\Horteb0204_beispi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igene%20Dateien\Meine%20Ordner\Horteb%202002\Objek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igene%20Dateien\Broukal\Dialog\DIALOG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igene%20Dateien\Broukal\Dialog\DIALOG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teb0204_beispiel"/>
    </sheetNames>
    <definedNames>
      <definedName name="Button1_Klick"/>
      <definedName name="DL_fertig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kte"/>
    </sheetNames>
    <definedNames>
      <definedName name="ButtonOK_BeiKlick"/>
      <definedName name="DialogObjekte_BeiAnzeigen"/>
      <definedName name="DrehRaster_BeiÄnderung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3"/>
    </sheetNames>
    <definedNames>
      <definedName name="Hinzufügen_BeiKlick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3"/>
    </sheetNames>
    <definedNames>
      <definedName name="Hinzufügen_BeiKlick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R46"/>
  <sheetViews>
    <sheetView tabSelected="1" zoomScaleNormal="100" zoomScaleSheetLayoutView="80" workbookViewId="0">
      <pane xSplit="2" ySplit="7" topLeftCell="C8" activePane="bottomRight" state="frozen"/>
      <selection activeCell="O23" sqref="O23"/>
      <selection pane="topRight" activeCell="O23" sqref="O23"/>
      <selection pane="bottomLeft" activeCell="O23" sqref="O23"/>
      <selection pane="bottomRight" activeCell="C3" sqref="C3:D3"/>
    </sheetView>
  </sheetViews>
  <sheetFormatPr baseColWidth="10" defaultColWidth="11.375" defaultRowHeight="12.9"/>
  <cols>
    <col min="1" max="1" width="3.75" style="1" customWidth="1"/>
    <col min="2" max="2" width="16.125" style="1" customWidth="1"/>
    <col min="3" max="3" width="7" style="1" customWidth="1"/>
    <col min="4" max="4" width="17.125" style="1" customWidth="1"/>
    <col min="5" max="5" width="7.125" style="1" customWidth="1"/>
    <col min="6" max="6" width="10.375" style="1" customWidth="1"/>
    <col min="7" max="7" width="3" style="1" customWidth="1"/>
    <col min="8" max="8" width="8.125" style="1" customWidth="1"/>
    <col min="9" max="9" width="6.75" style="1" customWidth="1"/>
    <col min="10" max="10" width="1" style="1" customWidth="1"/>
    <col min="11" max="11" width="17" style="1" customWidth="1"/>
    <col min="12" max="13" width="11.375" style="1"/>
    <col min="14" max="14" width="3.25" style="1" customWidth="1"/>
    <col min="15" max="15" width="11.375" style="1"/>
    <col min="16" max="16" width="3.125" style="1" customWidth="1"/>
    <col min="17" max="16384" width="11.375" style="1"/>
  </cols>
  <sheetData>
    <row r="1" spans="1:13" ht="21.1" customHeight="1">
      <c r="A1" s="66"/>
      <c r="B1" s="592" t="s">
        <v>318</v>
      </c>
      <c r="C1" s="592"/>
      <c r="D1" s="592"/>
      <c r="E1" s="592"/>
      <c r="F1" s="592"/>
      <c r="G1" s="592"/>
      <c r="H1" s="592"/>
      <c r="I1" s="592"/>
      <c r="J1" s="592"/>
      <c r="K1" s="67"/>
      <c r="M1" s="26"/>
    </row>
    <row r="2" spans="1:13" ht="21.1" customHeight="1">
      <c r="A2" s="66"/>
      <c r="B2" s="75"/>
      <c r="C2" s="75"/>
      <c r="D2" s="593" t="s">
        <v>213</v>
      </c>
      <c r="E2" s="593"/>
      <c r="F2" s="593"/>
      <c r="G2" s="75"/>
      <c r="H2" s="75"/>
      <c r="I2" s="75"/>
      <c r="J2" s="75"/>
      <c r="K2" s="76" t="s">
        <v>320</v>
      </c>
      <c r="M2" s="26"/>
    </row>
    <row r="3" spans="1:13" ht="21.1" customHeight="1">
      <c r="A3" s="66"/>
      <c r="B3" s="68" t="s">
        <v>94</v>
      </c>
      <c r="C3" s="597"/>
      <c r="D3" s="597"/>
      <c r="E3" s="5" t="s">
        <v>15</v>
      </c>
      <c r="F3" s="577"/>
      <c r="G3" s="577"/>
      <c r="H3" s="577"/>
      <c r="I3" s="591" t="s">
        <v>319</v>
      </c>
      <c r="J3" s="591"/>
      <c r="K3" s="591"/>
      <c r="M3" s="26"/>
    </row>
    <row r="4" spans="1:13" ht="19.55" customHeight="1">
      <c r="A4" s="66"/>
      <c r="B4" s="68" t="s">
        <v>95</v>
      </c>
      <c r="C4" s="597"/>
      <c r="D4" s="597"/>
      <c r="E4" s="5" t="s">
        <v>16</v>
      </c>
      <c r="F4" s="578"/>
      <c r="G4" s="578"/>
      <c r="H4" s="578"/>
      <c r="I4" s="591"/>
      <c r="J4" s="591"/>
      <c r="K4" s="591"/>
    </row>
    <row r="5" spans="1:13" ht="18" customHeight="1">
      <c r="A5" s="66"/>
      <c r="B5" s="68" t="s">
        <v>96</v>
      </c>
      <c r="C5" s="597"/>
      <c r="D5" s="597"/>
      <c r="E5" s="82" t="s">
        <v>17</v>
      </c>
      <c r="F5" s="599"/>
      <c r="G5" s="599"/>
      <c r="H5" s="599"/>
      <c r="I5" s="25"/>
      <c r="J5" s="6"/>
      <c r="K5" s="83" t="s">
        <v>317</v>
      </c>
    </row>
    <row r="6" spans="1:13" s="2" customFormat="1" ht="21.1" customHeight="1">
      <c r="A6" s="69"/>
      <c r="B6" s="68" t="s">
        <v>97</v>
      </c>
      <c r="C6" s="598"/>
      <c r="D6" s="598"/>
      <c r="E6" s="70" t="s">
        <v>27</v>
      </c>
      <c r="F6" s="579"/>
      <c r="G6" s="579"/>
      <c r="H6" s="579"/>
      <c r="I6" s="7"/>
      <c r="J6" s="7"/>
      <c r="K6" s="84" t="s">
        <v>316</v>
      </c>
    </row>
    <row r="7" spans="1:13" ht="8.35" customHeight="1">
      <c r="A7" s="66"/>
      <c r="B7" s="71"/>
      <c r="C7" s="71"/>
      <c r="D7" s="72"/>
      <c r="E7" s="73"/>
      <c r="F7" s="74"/>
      <c r="G7" s="73"/>
      <c r="H7" s="73"/>
      <c r="I7" s="73"/>
      <c r="J7" s="73"/>
      <c r="K7" s="74"/>
      <c r="L7" s="4"/>
    </row>
    <row r="8" spans="1:13" ht="20.25" customHeight="1">
      <c r="A8" s="30" t="s">
        <v>10</v>
      </c>
      <c r="B8" s="31" t="s">
        <v>186</v>
      </c>
      <c r="C8" s="11"/>
      <c r="D8" s="38"/>
      <c r="E8" s="8"/>
      <c r="F8" s="39" t="s">
        <v>257</v>
      </c>
      <c r="G8" s="40"/>
      <c r="H8" s="600" t="s">
        <v>252</v>
      </c>
      <c r="I8" s="600"/>
      <c r="J8" s="40"/>
      <c r="K8" s="41" t="s">
        <v>232</v>
      </c>
    </row>
    <row r="9" spans="1:13" ht="17.350000000000001" customHeight="1">
      <c r="A9" s="30"/>
      <c r="B9" s="32"/>
      <c r="C9" s="3"/>
      <c r="D9" s="42" t="s">
        <v>46</v>
      </c>
      <c r="E9" s="8"/>
      <c r="F9" s="65">
        <v>0</v>
      </c>
      <c r="G9" s="43"/>
      <c r="H9" s="581">
        <v>0</v>
      </c>
      <c r="I9" s="581"/>
      <c r="J9" s="43"/>
      <c r="K9" s="64">
        <v>0</v>
      </c>
    </row>
    <row r="10" spans="1:13" ht="17.350000000000001" customHeight="1">
      <c r="A10" s="30"/>
      <c r="B10" s="31"/>
      <c r="C10" s="11"/>
      <c r="D10" s="44" t="s">
        <v>81</v>
      </c>
      <c r="E10" s="45"/>
      <c r="F10" s="65">
        <v>0</v>
      </c>
      <c r="G10" s="12"/>
      <c r="H10" s="581">
        <v>0</v>
      </c>
      <c r="I10" s="581"/>
      <c r="J10" s="12"/>
      <c r="K10" s="64">
        <v>0</v>
      </c>
    </row>
    <row r="11" spans="1:13" ht="17.350000000000001" customHeight="1">
      <c r="A11" s="30"/>
      <c r="B11" s="31"/>
      <c r="C11" s="11"/>
      <c r="D11" s="44"/>
      <c r="E11" s="47"/>
      <c r="F11" s="21"/>
      <c r="G11" s="12"/>
      <c r="H11" s="582"/>
      <c r="I11" s="582"/>
      <c r="J11" s="12"/>
      <c r="K11" s="46"/>
    </row>
    <row r="12" spans="1:13" ht="17.350000000000001" customHeight="1">
      <c r="A12" s="30"/>
      <c r="B12" s="31"/>
      <c r="C12" s="11"/>
      <c r="D12" s="44" t="s">
        <v>114</v>
      </c>
      <c r="E12" s="47"/>
      <c r="F12" s="62">
        <f>Fläche!E3</f>
        <v>0</v>
      </c>
      <c r="G12" s="12"/>
      <c r="H12" s="575">
        <f>IF(AND(F12&gt;0,Energiedaten!G59&gt;0),Energiedaten!G59/(F12+F13),0)</f>
        <v>0</v>
      </c>
      <c r="I12" s="575"/>
      <c r="J12" s="12"/>
      <c r="K12" s="46"/>
    </row>
    <row r="13" spans="1:13" ht="17.350000000000001" customHeight="1">
      <c r="A13" s="30"/>
      <c r="B13" s="31"/>
      <c r="C13" s="11"/>
      <c r="D13" s="44" t="s">
        <v>117</v>
      </c>
      <c r="E13" s="45"/>
      <c r="F13" s="62">
        <f>Fläche!E21</f>
        <v>0</v>
      </c>
      <c r="G13" s="12"/>
      <c r="H13" s="575"/>
      <c r="I13" s="575"/>
      <c r="J13" s="12"/>
      <c r="K13" s="46"/>
    </row>
    <row r="14" spans="1:13" ht="6.8" customHeight="1">
      <c r="A14" s="30"/>
      <c r="B14" s="33"/>
      <c r="C14" s="19"/>
      <c r="D14" s="48"/>
      <c r="E14" s="49"/>
      <c r="F14" s="50"/>
      <c r="G14" s="50"/>
      <c r="H14" s="50"/>
      <c r="I14" s="50"/>
      <c r="J14" s="50"/>
      <c r="K14" s="50"/>
    </row>
    <row r="15" spans="1:13" ht="19.55" customHeight="1">
      <c r="A15" s="30" t="s">
        <v>11</v>
      </c>
      <c r="B15" s="34" t="s">
        <v>182</v>
      </c>
      <c r="C15" s="18"/>
      <c r="D15" s="23"/>
      <c r="E15" s="51"/>
      <c r="F15" s="13"/>
      <c r="G15" s="12"/>
      <c r="H15" s="12"/>
      <c r="I15" s="12"/>
      <c r="J15" s="12"/>
      <c r="K15" s="52"/>
    </row>
    <row r="16" spans="1:13" ht="17.350000000000001" customHeight="1">
      <c r="A16" s="30"/>
      <c r="B16" s="35" t="s">
        <v>207</v>
      </c>
      <c r="C16" s="17"/>
      <c r="D16" s="53" t="s">
        <v>183</v>
      </c>
      <c r="E16" s="63">
        <f>Tiere!E3</f>
        <v>0</v>
      </c>
      <c r="F16" s="28" t="s">
        <v>244</v>
      </c>
      <c r="G16" s="15"/>
      <c r="H16" s="576">
        <f>Tiere!F3</f>
        <v>0</v>
      </c>
      <c r="I16" s="576"/>
      <c r="J16" s="15"/>
      <c r="K16" s="15"/>
    </row>
    <row r="17" spans="1:16" ht="17.350000000000001" customHeight="1">
      <c r="A17" s="30"/>
      <c r="B17" s="15"/>
      <c r="D17" s="54" t="str">
        <f>Tiere!B15</f>
        <v>Pferde</v>
      </c>
      <c r="E17" s="63">
        <f>Tiere!E15</f>
        <v>0</v>
      </c>
      <c r="F17" s="28" t="s">
        <v>244</v>
      </c>
      <c r="G17" s="15"/>
      <c r="H17" s="576">
        <f>Tiere!F15</f>
        <v>0</v>
      </c>
      <c r="I17" s="576"/>
      <c r="J17" s="15"/>
      <c r="K17" s="15"/>
    </row>
    <row r="18" spans="1:16" ht="17.350000000000001" customHeight="1">
      <c r="A18" s="30"/>
      <c r="B18" s="15"/>
      <c r="D18" s="54" t="str">
        <f>Tiere!B22</f>
        <v>Schweine</v>
      </c>
      <c r="E18" s="63">
        <f>Tiere!E22</f>
        <v>0</v>
      </c>
      <c r="F18" s="28" t="s">
        <v>244</v>
      </c>
      <c r="G18" s="15"/>
      <c r="H18" s="576">
        <f>Tiere!F22</f>
        <v>0</v>
      </c>
      <c r="I18" s="576"/>
      <c r="J18" s="15"/>
      <c r="K18" s="15"/>
    </row>
    <row r="19" spans="1:16" ht="13.6">
      <c r="A19" s="30"/>
      <c r="B19" s="33"/>
      <c r="C19" s="19"/>
      <c r="D19" s="48"/>
      <c r="E19" s="49"/>
      <c r="F19" s="50"/>
      <c r="G19" s="50"/>
      <c r="H19" s="50"/>
      <c r="I19" s="50"/>
      <c r="J19" s="50"/>
      <c r="K19" s="50"/>
    </row>
    <row r="20" spans="1:16" ht="19.55" customHeight="1">
      <c r="A20" s="30" t="s">
        <v>12</v>
      </c>
      <c r="B20" s="34" t="s">
        <v>185</v>
      </c>
      <c r="C20" s="18"/>
      <c r="D20" s="55"/>
      <c r="E20" s="15"/>
      <c r="F20" s="15"/>
      <c r="G20" s="15"/>
      <c r="H20" s="15"/>
      <c r="I20" s="15"/>
      <c r="J20" s="15"/>
      <c r="K20" s="15"/>
    </row>
    <row r="21" spans="1:16" ht="17.350000000000001" customHeight="1">
      <c r="A21" s="30"/>
      <c r="B21" s="35" t="s">
        <v>208</v>
      </c>
      <c r="C21" s="17"/>
      <c r="D21" s="27" t="s">
        <v>114</v>
      </c>
      <c r="E21" s="63">
        <f>Fläche!E3</f>
        <v>0</v>
      </c>
      <c r="F21" s="28" t="s">
        <v>241</v>
      </c>
      <c r="G21" s="15"/>
      <c r="H21" s="594">
        <f>Fläche!E2</f>
        <v>0</v>
      </c>
      <c r="I21" s="594"/>
      <c r="J21" s="15"/>
      <c r="K21" s="28" t="s">
        <v>246</v>
      </c>
    </row>
    <row r="22" spans="1:16" ht="17.350000000000001" customHeight="1">
      <c r="A22" s="30"/>
      <c r="B22" s="36"/>
      <c r="C22" s="10"/>
      <c r="D22" s="56" t="s">
        <v>242</v>
      </c>
      <c r="E22" s="63">
        <f>Fläche!E21</f>
        <v>0</v>
      </c>
      <c r="F22" s="28" t="s">
        <v>241</v>
      </c>
      <c r="G22" s="15"/>
      <c r="H22" s="15"/>
      <c r="I22" s="15"/>
      <c r="J22" s="15"/>
      <c r="K22" s="15"/>
    </row>
    <row r="23" spans="1:16" ht="17.350000000000001" customHeight="1">
      <c r="A23" s="30"/>
      <c r="B23" s="36"/>
      <c r="C23" s="10"/>
      <c r="D23" s="53" t="s">
        <v>243</v>
      </c>
      <c r="E23" s="63">
        <f>Fläche!E42</f>
        <v>0</v>
      </c>
      <c r="F23" s="28" t="s">
        <v>241</v>
      </c>
      <c r="G23" s="15"/>
      <c r="H23" s="15"/>
      <c r="I23" s="15"/>
      <c r="J23" s="15"/>
      <c r="K23" s="15"/>
    </row>
    <row r="24" spans="1:16" ht="8.35" customHeight="1">
      <c r="A24" s="30"/>
      <c r="B24" s="33"/>
      <c r="C24" s="19"/>
      <c r="D24" s="57"/>
      <c r="E24" s="33"/>
      <c r="F24" s="33"/>
      <c r="G24" s="33"/>
      <c r="H24" s="33"/>
      <c r="I24" s="33"/>
      <c r="J24" s="33"/>
      <c r="K24" s="33"/>
    </row>
    <row r="25" spans="1:16" ht="19.55" customHeight="1">
      <c r="A25" s="30" t="s">
        <v>13</v>
      </c>
      <c r="B25" s="36" t="s">
        <v>194</v>
      </c>
      <c r="C25" s="10"/>
      <c r="D25" s="15"/>
      <c r="E25" s="15"/>
      <c r="F25" s="15"/>
      <c r="G25" s="15"/>
      <c r="H25" s="15"/>
      <c r="I25" s="15"/>
      <c r="J25" s="15"/>
      <c r="K25" s="15"/>
    </row>
    <row r="26" spans="1:16" ht="18.7" customHeight="1">
      <c r="A26" s="37" t="s">
        <v>135</v>
      </c>
      <c r="B26" s="36" t="s">
        <v>201</v>
      </c>
      <c r="C26" s="16"/>
      <c r="D26" s="54"/>
      <c r="E26" s="58"/>
      <c r="F26" s="15"/>
      <c r="G26" s="15"/>
      <c r="H26" s="15"/>
      <c r="I26" s="15"/>
      <c r="J26" s="15"/>
      <c r="K26" s="15"/>
    </row>
    <row r="27" spans="1:16" ht="19.55" customHeight="1">
      <c r="A27" s="37"/>
      <c r="B27" s="28" t="s">
        <v>205</v>
      </c>
      <c r="C27" s="9"/>
      <c r="D27" s="54"/>
      <c r="E27" s="58"/>
      <c r="F27" s="15"/>
      <c r="G27" s="15"/>
      <c r="H27" s="15"/>
      <c r="I27" s="15"/>
      <c r="J27" s="15"/>
      <c r="K27" s="15"/>
    </row>
    <row r="28" spans="1:16" ht="19.55" customHeight="1">
      <c r="A28" s="30"/>
      <c r="B28" s="15" t="s">
        <v>187</v>
      </c>
      <c r="D28" s="573"/>
      <c r="E28" s="574"/>
      <c r="F28" s="28" t="s">
        <v>251</v>
      </c>
      <c r="G28" s="15"/>
      <c r="H28" s="595" t="str">
        <f>IF(D28&lt;=0," ",D28/Tiere!E4)</f>
        <v xml:space="preserve"> </v>
      </c>
      <c r="I28" s="595"/>
      <c r="J28" s="15"/>
      <c r="K28" s="15" t="s">
        <v>188</v>
      </c>
      <c r="O28" s="20"/>
      <c r="P28" s="9"/>
    </row>
    <row r="29" spans="1:16" ht="19.55" customHeight="1">
      <c r="A29" s="30"/>
      <c r="B29" s="15" t="s">
        <v>189</v>
      </c>
      <c r="D29" s="59"/>
      <c r="E29" s="58"/>
      <c r="F29" s="28"/>
      <c r="G29" s="15"/>
      <c r="H29" s="596"/>
      <c r="I29" s="596"/>
      <c r="J29" s="15"/>
      <c r="K29" s="28" t="s">
        <v>202</v>
      </c>
    </row>
    <row r="30" spans="1:16" ht="19.55" customHeight="1">
      <c r="A30" s="30"/>
      <c r="B30" s="15" t="s">
        <v>190</v>
      </c>
      <c r="D30" s="59"/>
      <c r="E30" s="58"/>
      <c r="F30" s="28"/>
      <c r="G30" s="15"/>
      <c r="H30" s="580"/>
      <c r="I30" s="580"/>
      <c r="J30" s="15"/>
      <c r="K30" s="28" t="s">
        <v>202</v>
      </c>
    </row>
    <row r="31" spans="1:16" ht="19.55" customHeight="1">
      <c r="A31" s="30"/>
      <c r="B31" s="15" t="s">
        <v>191</v>
      </c>
      <c r="D31" s="54"/>
      <c r="E31" s="15"/>
      <c r="F31" s="15"/>
      <c r="G31" s="15"/>
      <c r="H31" s="580"/>
      <c r="I31" s="580"/>
      <c r="J31" s="15"/>
      <c r="K31" s="15" t="s">
        <v>192</v>
      </c>
    </row>
    <row r="32" spans="1:16" ht="19.55" customHeight="1">
      <c r="A32" s="30"/>
      <c r="B32" s="15" t="s">
        <v>193</v>
      </c>
      <c r="D32" s="54"/>
      <c r="E32" s="15"/>
      <c r="F32" s="28"/>
      <c r="G32" s="15"/>
      <c r="H32" s="580"/>
      <c r="I32" s="580"/>
      <c r="J32" s="15"/>
      <c r="K32" s="28" t="s">
        <v>206</v>
      </c>
    </row>
    <row r="33" spans="1:18" ht="13.6">
      <c r="A33" s="30"/>
      <c r="B33" s="33"/>
      <c r="C33" s="19"/>
      <c r="D33" s="57"/>
      <c r="E33" s="33"/>
      <c r="F33" s="33"/>
      <c r="G33" s="33"/>
      <c r="H33" s="33"/>
      <c r="I33" s="33"/>
      <c r="J33" s="33"/>
      <c r="K33" s="33"/>
    </row>
    <row r="34" spans="1:18" ht="18.7" customHeight="1">
      <c r="A34" s="37" t="s">
        <v>136</v>
      </c>
      <c r="B34" s="36" t="s">
        <v>81</v>
      </c>
      <c r="C34" s="10"/>
      <c r="D34" s="60" t="s">
        <v>83</v>
      </c>
      <c r="E34" s="589" t="s">
        <v>91</v>
      </c>
      <c r="F34" s="589"/>
      <c r="G34" s="589" t="s">
        <v>93</v>
      </c>
      <c r="H34" s="589"/>
      <c r="I34" s="589"/>
      <c r="J34" s="61"/>
      <c r="K34" s="15"/>
      <c r="M34" s="14"/>
      <c r="N34" s="14"/>
      <c r="O34" s="14"/>
      <c r="P34" s="14"/>
      <c r="Q34" s="14"/>
    </row>
    <row r="35" spans="1:18" ht="19.55" customHeight="1">
      <c r="A35" s="15"/>
      <c r="B35" s="28" t="s">
        <v>204</v>
      </c>
      <c r="C35" s="9"/>
      <c r="D35" s="77"/>
      <c r="E35" s="583"/>
      <c r="F35" s="585"/>
      <c r="G35" s="583"/>
      <c r="H35" s="584"/>
      <c r="I35" s="585"/>
      <c r="J35" s="61"/>
      <c r="K35" s="15"/>
      <c r="M35" s="14"/>
      <c r="N35" s="14"/>
      <c r="O35" s="14"/>
      <c r="P35" s="14"/>
      <c r="Q35" s="14"/>
      <c r="R35" s="14"/>
    </row>
    <row r="36" spans="1:18" ht="19.55" customHeight="1">
      <c r="A36" s="15"/>
      <c r="B36" s="15" t="s">
        <v>195</v>
      </c>
      <c r="D36" s="78"/>
      <c r="E36" s="586"/>
      <c r="F36" s="588"/>
      <c r="G36" s="586"/>
      <c r="H36" s="587"/>
      <c r="I36" s="588"/>
      <c r="J36" s="15"/>
      <c r="K36" s="28" t="s">
        <v>202</v>
      </c>
      <c r="R36" s="14"/>
    </row>
    <row r="37" spans="1:18" ht="19.55" customHeight="1">
      <c r="A37" s="15"/>
      <c r="B37" s="15" t="s">
        <v>196</v>
      </c>
      <c r="D37" s="78"/>
      <c r="E37" s="583"/>
      <c r="F37" s="585"/>
      <c r="G37" s="583"/>
      <c r="H37" s="584"/>
      <c r="I37" s="585"/>
      <c r="J37" s="15"/>
      <c r="K37" s="28" t="s">
        <v>202</v>
      </c>
    </row>
    <row r="38" spans="1:18" ht="19.55" customHeight="1">
      <c r="A38" s="15"/>
      <c r="B38" s="15" t="s">
        <v>197</v>
      </c>
      <c r="D38" s="78"/>
      <c r="E38" s="586"/>
      <c r="F38" s="588"/>
      <c r="G38" s="586"/>
      <c r="H38" s="587"/>
      <c r="I38" s="588"/>
      <c r="J38" s="15"/>
      <c r="K38" s="28" t="s">
        <v>203</v>
      </c>
    </row>
    <row r="39" spans="1:18" ht="19.55" customHeight="1">
      <c r="A39" s="15"/>
      <c r="B39" s="15" t="s">
        <v>198</v>
      </c>
      <c r="C39" s="15"/>
      <c r="D39" s="78"/>
      <c r="E39" s="583"/>
      <c r="F39" s="585"/>
      <c r="G39" s="583"/>
      <c r="H39" s="584"/>
      <c r="I39" s="585"/>
      <c r="J39" s="15"/>
      <c r="K39" s="590" t="s">
        <v>199</v>
      </c>
    </row>
    <row r="40" spans="1:18" ht="19.55" customHeight="1">
      <c r="A40" s="15"/>
      <c r="B40" s="15" t="s">
        <v>200</v>
      </c>
      <c r="C40" s="15"/>
      <c r="D40" s="78"/>
      <c r="E40" s="583"/>
      <c r="F40" s="585"/>
      <c r="G40" s="583"/>
      <c r="H40" s="584"/>
      <c r="I40" s="585"/>
      <c r="J40" s="15"/>
      <c r="K40" s="590"/>
    </row>
    <row r="41" spans="1:18" s="15" customFormat="1" ht="19.55" customHeight="1">
      <c r="B41" s="28" t="s">
        <v>306</v>
      </c>
      <c r="D41" s="78"/>
      <c r="E41" s="586"/>
      <c r="F41" s="588"/>
      <c r="G41" s="586"/>
      <c r="H41" s="587"/>
      <c r="I41" s="588"/>
      <c r="K41" s="29" t="s">
        <v>307</v>
      </c>
    </row>
    <row r="42" spans="1:18" ht="13.6">
      <c r="A42" s="15"/>
      <c r="B42" s="33"/>
      <c r="C42" s="19"/>
      <c r="D42" s="33"/>
      <c r="E42" s="33"/>
      <c r="F42" s="33"/>
      <c r="G42" s="33"/>
      <c r="H42" s="33"/>
      <c r="I42" s="33"/>
      <c r="J42" s="33"/>
      <c r="K42" s="33"/>
    </row>
    <row r="43" spans="1:18" ht="19.55" customHeight="1">
      <c r="A43" s="37" t="s">
        <v>137</v>
      </c>
      <c r="B43" s="36" t="s">
        <v>214</v>
      </c>
      <c r="C43" s="10"/>
      <c r="D43" s="15"/>
      <c r="E43" s="15"/>
      <c r="F43" s="15"/>
      <c r="G43" s="15"/>
      <c r="H43" s="15"/>
      <c r="I43" s="15"/>
      <c r="J43" s="15"/>
      <c r="K43" s="15"/>
    </row>
    <row r="44" spans="1:18" ht="14.95" customHeight="1">
      <c r="B44" s="9"/>
      <c r="C44" s="9"/>
      <c r="D44" s="79"/>
      <c r="E44" s="80"/>
      <c r="F44" s="81"/>
      <c r="G44" s="80"/>
      <c r="H44" s="80"/>
      <c r="I44" s="80"/>
      <c r="J44" s="15"/>
      <c r="K44" s="15"/>
    </row>
    <row r="45" spans="1:18" ht="14.95" customHeight="1">
      <c r="D45" s="79"/>
      <c r="E45" s="80"/>
      <c r="F45" s="81"/>
      <c r="G45" s="80"/>
      <c r="H45" s="80"/>
      <c r="I45" s="80"/>
      <c r="J45" s="15"/>
      <c r="K45" s="15"/>
    </row>
    <row r="46" spans="1:18" ht="14.95" customHeight="1">
      <c r="D46" s="79"/>
      <c r="E46" s="80"/>
      <c r="F46" s="81"/>
      <c r="G46" s="80"/>
      <c r="H46" s="80"/>
      <c r="I46" s="80"/>
      <c r="J46" s="15"/>
      <c r="K46" s="15"/>
    </row>
  </sheetData>
  <sheetProtection password="EFE0" sheet="1" objects="1" scenarios="1" selectLockedCells="1"/>
  <mergeCells count="43">
    <mergeCell ref="B1:J1"/>
    <mergeCell ref="D2:F2"/>
    <mergeCell ref="E39:F39"/>
    <mergeCell ref="E40:F40"/>
    <mergeCell ref="H17:I17"/>
    <mergeCell ref="H18:I18"/>
    <mergeCell ref="H21:I21"/>
    <mergeCell ref="H28:I28"/>
    <mergeCell ref="H29:I29"/>
    <mergeCell ref="C3:D3"/>
    <mergeCell ref="C4:D4"/>
    <mergeCell ref="C5:D5"/>
    <mergeCell ref="C6:D6"/>
    <mergeCell ref="F5:H5"/>
    <mergeCell ref="H8:I8"/>
    <mergeCell ref="E41:F41"/>
    <mergeCell ref="G41:I41"/>
    <mergeCell ref="K39:K40"/>
    <mergeCell ref="H30:I30"/>
    <mergeCell ref="E35:F35"/>
    <mergeCell ref="E36:F36"/>
    <mergeCell ref="E37:F37"/>
    <mergeCell ref="E38:F38"/>
    <mergeCell ref="G39:I39"/>
    <mergeCell ref="G40:I40"/>
    <mergeCell ref="E34:F34"/>
    <mergeCell ref="G37:I37"/>
    <mergeCell ref="G38:I38"/>
    <mergeCell ref="G34:I34"/>
    <mergeCell ref="G35:I35"/>
    <mergeCell ref="G36:I36"/>
    <mergeCell ref="H31:I31"/>
    <mergeCell ref="H32:I32"/>
    <mergeCell ref="H9:I9"/>
    <mergeCell ref="H10:I10"/>
    <mergeCell ref="H11:I11"/>
    <mergeCell ref="D28:E28"/>
    <mergeCell ref="H12:I13"/>
    <mergeCell ref="H16:I16"/>
    <mergeCell ref="F3:H3"/>
    <mergeCell ref="F4:H4"/>
    <mergeCell ref="F6:H6"/>
    <mergeCell ref="I3:K4"/>
  </mergeCells>
  <hyperlinks>
    <hyperlink ref="B15" location="Tiere!E3" display="Tiere"/>
    <hyperlink ref="B20" location="Fläche!F3" display="Landw. Fläche"/>
  </hyperlinks>
  <printOptions horizontalCentered="1"/>
  <pageMargins left="0.39370078740157483" right="0" top="0.23622047244094491" bottom="0.23622047244094491" header="0.39370078740157483" footer="0.23622047244094491"/>
  <pageSetup paperSize="9" orientation="portrait" r:id="rId1"/>
  <headerFooter alignWithMargins="0">
    <oddHeader xml:space="preserve">&amp;C
</oddHeader>
    <oddFooter>&amp;L&amp;F,  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I49"/>
  <sheetViews>
    <sheetView zoomScaleNormal="100" workbookViewId="0">
      <pane xSplit="1" ySplit="2" topLeftCell="B3" activePane="bottomRight" state="frozen"/>
      <selection activeCell="O23" sqref="O23"/>
      <selection pane="topRight" activeCell="O23" sqref="O23"/>
      <selection pane="bottomLeft" activeCell="O23" sqref="O23"/>
      <selection pane="bottomRight" activeCell="E35" sqref="E35"/>
    </sheetView>
  </sheetViews>
  <sheetFormatPr baseColWidth="10" defaultColWidth="11.375" defaultRowHeight="12.9"/>
  <cols>
    <col min="1" max="1" width="4.75" style="89" customWidth="1"/>
    <col min="2" max="2" width="20.125" style="89" customWidth="1"/>
    <col min="3" max="3" width="16.625" style="89" customWidth="1"/>
    <col min="4" max="4" width="17" style="89" customWidth="1"/>
    <col min="5" max="5" width="9" style="89" customWidth="1"/>
    <col min="6" max="6" width="9.625" style="89" customWidth="1"/>
    <col min="7" max="7" width="16.75" style="89" customWidth="1"/>
    <col min="8" max="16384" width="11.375" style="89"/>
  </cols>
  <sheetData>
    <row r="1" spans="1:9" ht="22.6" customHeight="1">
      <c r="A1" s="85"/>
      <c r="B1" s="86" t="str">
        <f>IF(Grunddaten!C3&lt;=0," ",Grunddaten!C3)</f>
        <v xml:space="preserve"> </v>
      </c>
      <c r="C1" s="87"/>
      <c r="D1" s="88" t="str">
        <f>IF(Grunddaten!C4&lt;=0," ",Grunddaten!C4)</f>
        <v xml:space="preserve"> </v>
      </c>
      <c r="E1" s="87"/>
      <c r="F1" s="87"/>
      <c r="G1" s="88" t="str">
        <f>IF(Grunddaten!C5&lt;=0," ",Grunddaten!C5)</f>
        <v xml:space="preserve"> </v>
      </c>
    </row>
    <row r="2" spans="1:9" ht="21.1" customHeight="1">
      <c r="A2" s="90" t="s">
        <v>11</v>
      </c>
      <c r="B2" s="91" t="s">
        <v>182</v>
      </c>
      <c r="C2" s="92"/>
      <c r="D2" s="93"/>
      <c r="E2" s="94" t="s">
        <v>176</v>
      </c>
      <c r="F2" s="95" t="s">
        <v>177</v>
      </c>
      <c r="G2" s="96" t="s">
        <v>140</v>
      </c>
    </row>
    <row r="3" spans="1:9" ht="19.55" customHeight="1">
      <c r="A3" s="97" t="s">
        <v>73</v>
      </c>
      <c r="B3" s="98" t="s">
        <v>183</v>
      </c>
      <c r="C3" s="99"/>
      <c r="D3" s="100"/>
      <c r="E3" s="101">
        <f>SUM(E4:E13)</f>
        <v>0</v>
      </c>
      <c r="F3" s="102">
        <f>SUM(F4:F13)</f>
        <v>0</v>
      </c>
      <c r="G3" s="96"/>
      <c r="I3" s="103" t="s">
        <v>184</v>
      </c>
    </row>
    <row r="4" spans="1:9" ht="17.5" customHeight="1">
      <c r="A4" s="104"/>
      <c r="B4" s="105" t="s">
        <v>142</v>
      </c>
      <c r="C4" s="106"/>
      <c r="D4" s="107"/>
      <c r="E4" s="141"/>
      <c r="F4" s="108">
        <f>E4*I4</f>
        <v>0</v>
      </c>
      <c r="G4" s="109"/>
      <c r="I4" s="110">
        <v>1.2</v>
      </c>
    </row>
    <row r="5" spans="1:9" ht="17.5" customHeight="1">
      <c r="A5" s="104"/>
      <c r="B5" s="106" t="s">
        <v>143</v>
      </c>
      <c r="C5" s="106"/>
      <c r="D5" s="107"/>
      <c r="E5" s="141"/>
      <c r="F5" s="108">
        <f t="shared" ref="F5:F13" si="0">E5*I5</f>
        <v>0</v>
      </c>
      <c r="G5" s="109"/>
      <c r="I5" s="110">
        <v>1.2</v>
      </c>
    </row>
    <row r="6" spans="1:9" ht="17.5" customHeight="1">
      <c r="A6" s="104"/>
      <c r="B6" s="106" t="s">
        <v>144</v>
      </c>
      <c r="C6" s="106"/>
      <c r="D6" s="107"/>
      <c r="E6" s="141"/>
      <c r="F6" s="108">
        <f t="shared" si="0"/>
        <v>0</v>
      </c>
      <c r="G6" s="109"/>
      <c r="I6" s="110">
        <v>0.19</v>
      </c>
    </row>
    <row r="7" spans="1:9" ht="17.5" customHeight="1">
      <c r="A7" s="104"/>
      <c r="B7" s="106" t="s">
        <v>145</v>
      </c>
      <c r="C7" s="106"/>
      <c r="D7" s="107"/>
      <c r="E7" s="141"/>
      <c r="F7" s="108">
        <f t="shared" si="0"/>
        <v>0</v>
      </c>
      <c r="G7" s="109"/>
      <c r="I7" s="110">
        <v>0.3</v>
      </c>
    </row>
    <row r="8" spans="1:9" ht="17.5" customHeight="1">
      <c r="A8" s="104"/>
      <c r="B8" s="106" t="s">
        <v>146</v>
      </c>
      <c r="C8" s="106"/>
      <c r="D8" s="107"/>
      <c r="E8" s="141"/>
      <c r="F8" s="108">
        <f t="shared" si="0"/>
        <v>0</v>
      </c>
      <c r="G8" s="109"/>
      <c r="I8" s="110">
        <v>0.4</v>
      </c>
    </row>
    <row r="9" spans="1:9" ht="17.5" customHeight="1">
      <c r="A9" s="104"/>
      <c r="B9" s="106" t="s">
        <v>147</v>
      </c>
      <c r="C9" s="106"/>
      <c r="D9" s="107"/>
      <c r="E9" s="141"/>
      <c r="F9" s="108">
        <f t="shared" si="0"/>
        <v>0</v>
      </c>
      <c r="G9" s="109"/>
      <c r="I9" s="110">
        <v>0.6</v>
      </c>
    </row>
    <row r="10" spans="1:9" ht="17.5" customHeight="1">
      <c r="A10" s="104"/>
      <c r="B10" s="106" t="s">
        <v>148</v>
      </c>
      <c r="C10" s="106"/>
      <c r="D10" s="107"/>
      <c r="E10" s="141"/>
      <c r="F10" s="108">
        <f t="shared" si="0"/>
        <v>0</v>
      </c>
      <c r="G10" s="109"/>
      <c r="I10" s="110">
        <v>1.2</v>
      </c>
    </row>
    <row r="11" spans="1:9" ht="17.5" customHeight="1">
      <c r="A11" s="104"/>
      <c r="B11" s="106" t="s">
        <v>149</v>
      </c>
      <c r="C11" s="106"/>
      <c r="D11" s="107"/>
      <c r="E11" s="141"/>
      <c r="F11" s="108">
        <f t="shared" si="0"/>
        <v>0</v>
      </c>
      <c r="G11" s="109"/>
      <c r="I11" s="110">
        <v>0.5</v>
      </c>
    </row>
    <row r="12" spans="1:9" ht="17.5" customHeight="1">
      <c r="A12" s="97"/>
      <c r="B12" s="111" t="s">
        <v>150</v>
      </c>
      <c r="C12" s="106"/>
      <c r="D12" s="107"/>
      <c r="E12" s="141"/>
      <c r="F12" s="108">
        <f t="shared" si="0"/>
        <v>0</v>
      </c>
      <c r="G12" s="109"/>
      <c r="I12" s="110">
        <v>0.7</v>
      </c>
    </row>
    <row r="13" spans="1:9" ht="17.5" customHeight="1">
      <c r="A13" s="97"/>
      <c r="B13" s="111" t="s">
        <v>151</v>
      </c>
      <c r="C13" s="106"/>
      <c r="D13" s="107"/>
      <c r="E13" s="141"/>
      <c r="F13" s="108">
        <f t="shared" si="0"/>
        <v>0</v>
      </c>
      <c r="G13" s="109"/>
      <c r="I13" s="110">
        <v>1.2</v>
      </c>
    </row>
    <row r="14" spans="1:9" ht="6.8" customHeight="1">
      <c r="A14" s="97"/>
      <c r="B14" s="112"/>
      <c r="C14" s="113"/>
      <c r="D14" s="114"/>
      <c r="E14" s="107"/>
      <c r="F14" s="115"/>
      <c r="G14" s="114"/>
      <c r="I14" s="116"/>
    </row>
    <row r="15" spans="1:9" ht="19.55" customHeight="1">
      <c r="A15" s="97" t="s">
        <v>77</v>
      </c>
      <c r="B15" s="117" t="s">
        <v>178</v>
      </c>
      <c r="C15" s="117"/>
      <c r="D15" s="118"/>
      <c r="E15" s="119">
        <f>SUM(E16:E20)</f>
        <v>0</v>
      </c>
      <c r="F15" s="102">
        <f>SUM(F16:F20)</f>
        <v>0</v>
      </c>
      <c r="G15" s="120"/>
      <c r="I15" s="121"/>
    </row>
    <row r="16" spans="1:9" ht="17.5" customHeight="1">
      <c r="A16" s="97"/>
      <c r="B16" s="111" t="s">
        <v>152</v>
      </c>
      <c r="C16" s="106"/>
      <c r="D16" s="107"/>
      <c r="E16" s="141"/>
      <c r="F16" s="108">
        <f t="shared" ref="F16:F20" si="1">E16*I16</f>
        <v>0</v>
      </c>
      <c r="G16" s="109"/>
      <c r="I16" s="110">
        <v>0.7</v>
      </c>
    </row>
    <row r="17" spans="1:9" ht="17.5" customHeight="1">
      <c r="A17" s="97"/>
      <c r="B17" s="111" t="s">
        <v>153</v>
      </c>
      <c r="C17" s="106"/>
      <c r="D17" s="107"/>
      <c r="E17" s="141"/>
      <c r="F17" s="108">
        <f t="shared" si="1"/>
        <v>0</v>
      </c>
      <c r="G17" s="109"/>
      <c r="I17" s="110">
        <v>0.7</v>
      </c>
    </row>
    <row r="18" spans="1:9" ht="17.5" customHeight="1">
      <c r="A18" s="97"/>
      <c r="B18" s="111" t="s">
        <v>154</v>
      </c>
      <c r="C18" s="106"/>
      <c r="D18" s="107"/>
      <c r="E18" s="141"/>
      <c r="F18" s="108">
        <f t="shared" si="1"/>
        <v>0</v>
      </c>
      <c r="G18" s="109"/>
      <c r="I18" s="110">
        <v>0.7</v>
      </c>
    </row>
    <row r="19" spans="1:9" ht="17.5" customHeight="1">
      <c r="A19" s="97"/>
      <c r="B19" s="105" t="s">
        <v>155</v>
      </c>
      <c r="C19" s="106"/>
      <c r="D19" s="107"/>
      <c r="E19" s="141"/>
      <c r="F19" s="108">
        <f t="shared" si="1"/>
        <v>0</v>
      </c>
      <c r="G19" s="109"/>
      <c r="I19" s="110">
        <v>0.7</v>
      </c>
    </row>
    <row r="20" spans="1:9" ht="17.5" customHeight="1">
      <c r="A20" s="97"/>
      <c r="B20" s="111" t="s">
        <v>156</v>
      </c>
      <c r="C20" s="106"/>
      <c r="D20" s="107"/>
      <c r="E20" s="141"/>
      <c r="F20" s="108">
        <f t="shared" si="1"/>
        <v>0</v>
      </c>
      <c r="G20" s="109"/>
      <c r="I20" s="110">
        <v>1.1000000000000001</v>
      </c>
    </row>
    <row r="21" spans="1:9" ht="6.8" customHeight="1">
      <c r="A21" s="97"/>
      <c r="B21" s="112"/>
      <c r="C21" s="113"/>
      <c r="D21" s="114"/>
      <c r="E21" s="107"/>
      <c r="F21" s="115"/>
      <c r="G21" s="114"/>
      <c r="I21" s="116"/>
    </row>
    <row r="22" spans="1:9" ht="19.55" customHeight="1">
      <c r="A22" s="97" t="s">
        <v>79</v>
      </c>
      <c r="B22" s="117" t="s">
        <v>179</v>
      </c>
      <c r="C22" s="117"/>
      <c r="D22" s="118"/>
      <c r="E22" s="119">
        <f>SUM(E23:E28)</f>
        <v>0</v>
      </c>
      <c r="F22" s="102">
        <f>SUM(F23:F28)</f>
        <v>0</v>
      </c>
      <c r="G22" s="120"/>
      <c r="I22" s="121"/>
    </row>
    <row r="23" spans="1:9" ht="17.5" customHeight="1">
      <c r="A23" s="97"/>
      <c r="B23" s="111" t="s">
        <v>157</v>
      </c>
      <c r="C23" s="106"/>
      <c r="D23" s="107"/>
      <c r="E23" s="141"/>
      <c r="F23" s="108">
        <f t="shared" ref="F23:F28" si="2">E23*I23</f>
        <v>0</v>
      </c>
      <c r="G23" s="109"/>
      <c r="I23" s="110">
        <v>0.3</v>
      </c>
    </row>
    <row r="24" spans="1:9" ht="17.5" customHeight="1">
      <c r="A24" s="97"/>
      <c r="B24" s="117" t="s">
        <v>158</v>
      </c>
      <c r="C24" s="117"/>
      <c r="D24" s="120"/>
      <c r="E24" s="142"/>
      <c r="F24" s="108">
        <f t="shared" si="2"/>
        <v>0</v>
      </c>
      <c r="G24" s="120"/>
      <c r="I24" s="110">
        <v>0.12</v>
      </c>
    </row>
    <row r="25" spans="1:9" ht="17.5" customHeight="1">
      <c r="A25" s="104"/>
      <c r="B25" s="106" t="s">
        <v>159</v>
      </c>
      <c r="C25" s="106"/>
      <c r="D25" s="107"/>
      <c r="E25" s="141"/>
      <c r="F25" s="108">
        <f t="shared" si="2"/>
        <v>0</v>
      </c>
      <c r="G25" s="107"/>
      <c r="I25" s="110">
        <v>0.04</v>
      </c>
    </row>
    <row r="26" spans="1:9" ht="17.5" customHeight="1">
      <c r="A26" s="104"/>
      <c r="B26" s="106" t="s">
        <v>160</v>
      </c>
      <c r="C26" s="106"/>
      <c r="D26" s="107"/>
      <c r="E26" s="141"/>
      <c r="F26" s="108">
        <f t="shared" si="2"/>
        <v>0</v>
      </c>
      <c r="G26" s="122"/>
      <c r="I26" s="110">
        <v>0.13</v>
      </c>
    </row>
    <row r="27" spans="1:9" ht="17.5" customHeight="1">
      <c r="A27" s="104"/>
      <c r="B27" s="117" t="s">
        <v>161</v>
      </c>
      <c r="C27" s="117"/>
      <c r="D27" s="123"/>
      <c r="E27" s="142"/>
      <c r="F27" s="108">
        <f t="shared" si="2"/>
        <v>0</v>
      </c>
      <c r="G27" s="120"/>
      <c r="I27" s="124">
        <v>0.3</v>
      </c>
    </row>
    <row r="28" spans="1:9" ht="17.5" customHeight="1">
      <c r="A28" s="104"/>
      <c r="B28" s="106" t="s">
        <v>162</v>
      </c>
      <c r="C28" s="106"/>
      <c r="D28" s="125"/>
      <c r="E28" s="143"/>
      <c r="F28" s="108">
        <f t="shared" si="2"/>
        <v>0</v>
      </c>
      <c r="G28" s="109"/>
      <c r="I28" s="110">
        <v>0.3</v>
      </c>
    </row>
    <row r="29" spans="1:9" ht="6.8" customHeight="1">
      <c r="A29" s="97"/>
      <c r="B29" s="112"/>
      <c r="C29" s="113"/>
      <c r="D29" s="114"/>
      <c r="E29" s="107"/>
      <c r="F29" s="115"/>
      <c r="G29" s="114"/>
      <c r="I29" s="116"/>
    </row>
    <row r="30" spans="1:9" ht="19.55" customHeight="1">
      <c r="A30" s="97" t="s">
        <v>209</v>
      </c>
      <c r="B30" s="117" t="s">
        <v>180</v>
      </c>
      <c r="C30" s="117"/>
      <c r="D30" s="118"/>
      <c r="E30" s="119">
        <f>SUM(E31:E36)</f>
        <v>0</v>
      </c>
      <c r="F30" s="102">
        <f>SUM(F31:F36)</f>
        <v>0</v>
      </c>
      <c r="G30" s="120"/>
      <c r="I30" s="121"/>
    </row>
    <row r="31" spans="1:9" ht="17.5" customHeight="1">
      <c r="A31" s="104"/>
      <c r="B31" s="106" t="s">
        <v>163</v>
      </c>
      <c r="C31" s="106"/>
      <c r="D31" s="125"/>
      <c r="E31" s="143"/>
      <c r="F31" s="108">
        <f t="shared" ref="F31:F36" si="3">E31*I31</f>
        <v>0</v>
      </c>
      <c r="G31" s="109"/>
      <c r="I31" s="126">
        <v>3.3999999999999998E-3</v>
      </c>
    </row>
    <row r="32" spans="1:9" ht="17.5" customHeight="1">
      <c r="A32" s="104"/>
      <c r="B32" s="106" t="s">
        <v>164</v>
      </c>
      <c r="C32" s="106"/>
      <c r="D32" s="125"/>
      <c r="E32" s="143"/>
      <c r="F32" s="108">
        <f t="shared" si="3"/>
        <v>0</v>
      </c>
      <c r="G32" s="109"/>
      <c r="I32" s="126">
        <v>1.4E-3</v>
      </c>
    </row>
    <row r="33" spans="1:9" ht="17.5" customHeight="1">
      <c r="A33" s="104"/>
      <c r="B33" s="106" t="s">
        <v>165</v>
      </c>
      <c r="C33" s="106"/>
      <c r="D33" s="125"/>
      <c r="E33" s="143"/>
      <c r="F33" s="108">
        <f t="shared" si="3"/>
        <v>0</v>
      </c>
      <c r="G33" s="109"/>
      <c r="I33" s="126">
        <v>2.3999999999999998E-3</v>
      </c>
    </row>
    <row r="34" spans="1:9" ht="17.5" customHeight="1">
      <c r="A34" s="104"/>
      <c r="B34" s="106" t="s">
        <v>166</v>
      </c>
      <c r="C34" s="106"/>
      <c r="D34" s="125"/>
      <c r="E34" s="143"/>
      <c r="F34" s="108">
        <f t="shared" si="3"/>
        <v>0</v>
      </c>
      <c r="G34" s="109"/>
      <c r="I34" s="126">
        <v>5.0000000000000001E-3</v>
      </c>
    </row>
    <row r="35" spans="1:9" ht="17.5" customHeight="1">
      <c r="A35" s="97"/>
      <c r="B35" s="111" t="s">
        <v>167</v>
      </c>
      <c r="C35" s="106"/>
      <c r="D35" s="127"/>
      <c r="E35" s="144"/>
      <c r="F35" s="108">
        <f t="shared" si="3"/>
        <v>0</v>
      </c>
      <c r="G35" s="109"/>
      <c r="I35" s="126">
        <v>7.4000000000000003E-3</v>
      </c>
    </row>
    <row r="36" spans="1:9" ht="17.5" customHeight="1">
      <c r="A36" s="104"/>
      <c r="B36" s="128" t="s">
        <v>168</v>
      </c>
      <c r="C36" s="117"/>
      <c r="D36" s="129"/>
      <c r="E36" s="142"/>
      <c r="F36" s="108">
        <f t="shared" si="3"/>
        <v>0</v>
      </c>
      <c r="G36" s="120"/>
      <c r="I36" s="126">
        <v>2.2200000000000001E-2</v>
      </c>
    </row>
    <row r="37" spans="1:9" ht="6.8" customHeight="1">
      <c r="A37" s="97"/>
      <c r="B37" s="112"/>
      <c r="C37" s="113"/>
      <c r="D37" s="114"/>
      <c r="E37" s="107"/>
      <c r="F37" s="115"/>
      <c r="G37" s="114"/>
      <c r="I37" s="116"/>
    </row>
    <row r="38" spans="1:9" ht="19.55" customHeight="1">
      <c r="A38" s="97" t="s">
        <v>210</v>
      </c>
      <c r="B38" s="117" t="s">
        <v>181</v>
      </c>
      <c r="C38" s="117"/>
      <c r="D38" s="118"/>
      <c r="E38" s="119">
        <f>SUM(E39:E44)</f>
        <v>0</v>
      </c>
      <c r="F38" s="102">
        <f>SUM(F39:F44)</f>
        <v>0</v>
      </c>
      <c r="G38" s="120"/>
      <c r="I38" s="121"/>
    </row>
    <row r="39" spans="1:9" s="132" customFormat="1" ht="17.5" customHeight="1">
      <c r="A39" s="97"/>
      <c r="B39" s="111" t="s">
        <v>169</v>
      </c>
      <c r="C39" s="106"/>
      <c r="D39" s="130"/>
      <c r="E39" s="145"/>
      <c r="F39" s="108">
        <f t="shared" ref="F39:F47" si="4">E39*I39</f>
        <v>0</v>
      </c>
      <c r="G39" s="131"/>
      <c r="I39" s="133">
        <v>0.15</v>
      </c>
    </row>
    <row r="40" spans="1:9" s="132" customFormat="1" ht="17.5" customHeight="1">
      <c r="A40" s="104"/>
      <c r="B40" s="111" t="s">
        <v>170</v>
      </c>
      <c r="C40" s="106"/>
      <c r="D40" s="130"/>
      <c r="E40" s="145"/>
      <c r="F40" s="108">
        <f t="shared" si="4"/>
        <v>0</v>
      </c>
      <c r="G40" s="131"/>
      <c r="I40" s="133">
        <v>0.05</v>
      </c>
    </row>
    <row r="41" spans="1:9" s="132" customFormat="1" ht="17.5" customHeight="1">
      <c r="A41" s="104"/>
      <c r="B41" s="111" t="s">
        <v>171</v>
      </c>
      <c r="C41" s="106"/>
      <c r="D41" s="130"/>
      <c r="E41" s="145"/>
      <c r="F41" s="108">
        <f t="shared" si="4"/>
        <v>0</v>
      </c>
      <c r="G41" s="131"/>
      <c r="I41" s="133">
        <v>0.22</v>
      </c>
    </row>
    <row r="42" spans="1:9" s="132" customFormat="1" ht="17.5" customHeight="1">
      <c r="A42" s="104"/>
      <c r="B42" s="111" t="s">
        <v>172</v>
      </c>
      <c r="C42" s="106"/>
      <c r="D42" s="130"/>
      <c r="E42" s="145"/>
      <c r="F42" s="108">
        <f t="shared" si="4"/>
        <v>0</v>
      </c>
      <c r="G42" s="131"/>
      <c r="I42" s="133">
        <v>0.11</v>
      </c>
    </row>
    <row r="43" spans="1:9" s="132" customFormat="1" ht="17.5" customHeight="1">
      <c r="A43" s="97"/>
      <c r="B43" s="117" t="s">
        <v>173</v>
      </c>
      <c r="C43" s="117"/>
      <c r="D43" s="134"/>
      <c r="E43" s="146"/>
      <c r="F43" s="108">
        <f t="shared" si="4"/>
        <v>0</v>
      </c>
      <c r="G43" s="135"/>
      <c r="I43" s="133">
        <v>0.04</v>
      </c>
    </row>
    <row r="44" spans="1:9" s="132" customFormat="1" ht="17.5" customHeight="1">
      <c r="A44" s="136"/>
      <c r="B44" s="106" t="s">
        <v>174</v>
      </c>
      <c r="C44" s="106"/>
      <c r="D44" s="130"/>
      <c r="E44" s="145"/>
      <c r="F44" s="108">
        <f t="shared" si="4"/>
        <v>0</v>
      </c>
      <c r="G44" s="131"/>
      <c r="I44" s="133">
        <v>0.14000000000000001</v>
      </c>
    </row>
    <row r="45" spans="1:9" ht="6.8" customHeight="1">
      <c r="A45" s="136"/>
      <c r="B45" s="113"/>
      <c r="C45" s="113"/>
      <c r="D45" s="137"/>
      <c r="E45" s="137"/>
      <c r="F45" s="138"/>
      <c r="G45" s="114"/>
      <c r="I45" s="139"/>
    </row>
    <row r="46" spans="1:9" ht="19.55" customHeight="1">
      <c r="A46" s="97" t="s">
        <v>211</v>
      </c>
      <c r="B46" s="117" t="s">
        <v>175</v>
      </c>
      <c r="C46" s="117"/>
      <c r="D46" s="123"/>
      <c r="E46" s="147"/>
      <c r="F46" s="108">
        <f t="shared" si="4"/>
        <v>0</v>
      </c>
      <c r="G46" s="120"/>
      <c r="I46" s="126">
        <v>1.3299999999999999E-2</v>
      </c>
    </row>
    <row r="47" spans="1:9" ht="18" customHeight="1">
      <c r="A47" s="136"/>
      <c r="B47" s="148"/>
      <c r="C47" s="106"/>
      <c r="D47" s="125"/>
      <c r="E47" s="143"/>
      <c r="F47" s="108">
        <f t="shared" si="4"/>
        <v>0</v>
      </c>
      <c r="G47" s="109"/>
      <c r="I47" s="149"/>
    </row>
    <row r="48" spans="1:9">
      <c r="A48" s="136"/>
      <c r="B48" s="136"/>
      <c r="C48" s="136"/>
    </row>
    <row r="49" spans="7:7">
      <c r="G49" s="140"/>
    </row>
  </sheetData>
  <sheetProtection password="EFE0" sheet="1" objects="1" scenarios="1" selectLockedCells="1"/>
  <pageMargins left="0.70866141732283472" right="0.31496062992125984" top="0.39370078740157483" bottom="0.23622047244094491" header="0.31496062992125984" footer="0.23622047244094491"/>
  <pageSetup paperSize="9" orientation="portrait" r:id="rId1"/>
  <headerFooter>
    <oddFooter>&amp;L&amp;F,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H47"/>
  <sheetViews>
    <sheetView zoomScaleNormal="100" workbookViewId="0">
      <pane xSplit="1" ySplit="2" topLeftCell="B3" activePane="bottomRight" state="frozen"/>
      <selection activeCell="O23" sqref="O23"/>
      <selection pane="topRight" activeCell="O23" sqref="O23"/>
      <selection pane="bottomLeft" activeCell="O23" sqref="O23"/>
      <selection pane="bottomRight" activeCell="F19" sqref="F19"/>
    </sheetView>
  </sheetViews>
  <sheetFormatPr baseColWidth="10" defaultColWidth="11.375" defaultRowHeight="12.9"/>
  <cols>
    <col min="1" max="1" width="4.75" style="89" customWidth="1"/>
    <col min="2" max="3" width="11.375" style="89"/>
    <col min="4" max="4" width="15.75" style="89" customWidth="1"/>
    <col min="5" max="5" width="13.375" style="89" customWidth="1"/>
    <col min="6" max="6" width="12.375" style="89" customWidth="1"/>
    <col min="7" max="7" width="12" style="89" customWidth="1"/>
    <col min="8" max="8" width="9.75" style="89" customWidth="1"/>
    <col min="9" max="16384" width="11.375" style="89"/>
  </cols>
  <sheetData>
    <row r="1" spans="1:8" ht="22.6" customHeight="1">
      <c r="A1" s="85"/>
      <c r="B1" s="86" t="str">
        <f>IF(Grunddaten!C3&lt;=0," ",Grunddaten!C3)</f>
        <v xml:space="preserve"> </v>
      </c>
      <c r="C1" s="86"/>
      <c r="D1" s="87"/>
      <c r="E1" s="88" t="str">
        <f>IF(Grunddaten!C4&lt;=0," ",Grunddaten!C4)</f>
        <v xml:space="preserve"> </v>
      </c>
      <c r="F1" s="87"/>
      <c r="G1" s="87"/>
      <c r="H1" s="88" t="str">
        <f>IF(Grunddaten!C5&lt;=0," ",Grunddaten!C5)</f>
        <v xml:space="preserve"> </v>
      </c>
    </row>
    <row r="2" spans="1:8" ht="21.1" customHeight="1">
      <c r="A2" s="90" t="s">
        <v>12</v>
      </c>
      <c r="B2" s="91" t="s">
        <v>138</v>
      </c>
      <c r="C2" s="92"/>
      <c r="D2" s="150" t="s">
        <v>141</v>
      </c>
      <c r="E2" s="151">
        <f>E3+E21+E25+E33+E39+E42</f>
        <v>0</v>
      </c>
      <c r="F2" s="152" t="s">
        <v>139</v>
      </c>
      <c r="G2" s="153" t="s">
        <v>140</v>
      </c>
      <c r="H2" s="154"/>
    </row>
    <row r="3" spans="1:8" ht="19.55" customHeight="1">
      <c r="A3" s="97" t="s">
        <v>82</v>
      </c>
      <c r="B3" s="98" t="s">
        <v>114</v>
      </c>
      <c r="C3" s="120"/>
      <c r="D3" s="155"/>
      <c r="E3" s="156">
        <f>SUM(F4:F19)</f>
        <v>0</v>
      </c>
      <c r="F3" s="95"/>
      <c r="G3" s="96"/>
      <c r="H3" s="157"/>
    </row>
    <row r="4" spans="1:8" ht="18" customHeight="1">
      <c r="A4" s="158"/>
      <c r="B4" s="106" t="s">
        <v>98</v>
      </c>
      <c r="C4" s="159"/>
      <c r="D4" s="107"/>
      <c r="E4" s="160"/>
      <c r="F4" s="174"/>
      <c r="G4" s="109"/>
      <c r="H4" s="107"/>
    </row>
    <row r="5" spans="1:8" ht="18" customHeight="1">
      <c r="A5" s="158"/>
      <c r="B5" s="106" t="s">
        <v>99</v>
      </c>
      <c r="C5" s="159"/>
      <c r="D5" s="107"/>
      <c r="E5" s="160"/>
      <c r="F5" s="175"/>
      <c r="G5" s="109"/>
      <c r="H5" s="107"/>
    </row>
    <row r="6" spans="1:8" ht="18" customHeight="1">
      <c r="A6" s="158"/>
      <c r="B6" s="106" t="s">
        <v>100</v>
      </c>
      <c r="C6" s="159"/>
      <c r="D6" s="107"/>
      <c r="E6" s="160"/>
      <c r="F6" s="174"/>
      <c r="G6" s="109"/>
      <c r="H6" s="107"/>
    </row>
    <row r="7" spans="1:8" ht="18" customHeight="1">
      <c r="A7" s="158"/>
      <c r="B7" s="106" t="s">
        <v>101</v>
      </c>
      <c r="C7" s="161"/>
      <c r="D7" s="107"/>
      <c r="E7" s="160"/>
      <c r="F7" s="175"/>
      <c r="G7" s="109"/>
      <c r="H7" s="107"/>
    </row>
    <row r="8" spans="1:8" ht="18" customHeight="1">
      <c r="A8" s="158"/>
      <c r="B8" s="106" t="s">
        <v>102</v>
      </c>
      <c r="C8" s="159"/>
      <c r="D8" s="107"/>
      <c r="E8" s="160"/>
      <c r="F8" s="175"/>
      <c r="G8" s="109"/>
      <c r="H8" s="107"/>
    </row>
    <row r="9" spans="1:8" ht="18" customHeight="1">
      <c r="A9" s="158"/>
      <c r="B9" s="106" t="s">
        <v>103</v>
      </c>
      <c r="C9" s="159"/>
      <c r="D9" s="107"/>
      <c r="E9" s="160"/>
      <c r="F9" s="175"/>
      <c r="G9" s="109"/>
      <c r="H9" s="107"/>
    </row>
    <row r="10" spans="1:8" ht="18" customHeight="1">
      <c r="A10" s="158"/>
      <c r="B10" s="106" t="s">
        <v>104</v>
      </c>
      <c r="C10" s="159"/>
      <c r="D10" s="107"/>
      <c r="E10" s="160"/>
      <c r="F10" s="175"/>
      <c r="G10" s="109"/>
      <c r="H10" s="107"/>
    </row>
    <row r="11" spans="1:8" ht="18" customHeight="1">
      <c r="A11" s="158"/>
      <c r="B11" s="106" t="s">
        <v>105</v>
      </c>
      <c r="C11" s="159"/>
      <c r="D11" s="107"/>
      <c r="E11" s="160"/>
      <c r="F11" s="175"/>
      <c r="G11" s="109"/>
      <c r="H11" s="107"/>
    </row>
    <row r="12" spans="1:8" ht="18" customHeight="1">
      <c r="A12" s="162"/>
      <c r="B12" s="111" t="s">
        <v>106</v>
      </c>
      <c r="C12" s="159"/>
      <c r="D12" s="107"/>
      <c r="E12" s="160"/>
      <c r="F12" s="175"/>
      <c r="G12" s="109"/>
      <c r="H12" s="107"/>
    </row>
    <row r="13" spans="1:8" ht="18" customHeight="1">
      <c r="A13" s="162"/>
      <c r="B13" s="111" t="s">
        <v>107</v>
      </c>
      <c r="C13" s="159"/>
      <c r="D13" s="107"/>
      <c r="E13" s="160"/>
      <c r="F13" s="175"/>
      <c r="G13" s="109"/>
      <c r="H13" s="107"/>
    </row>
    <row r="14" spans="1:8" ht="18" customHeight="1">
      <c r="A14" s="162"/>
      <c r="B14" s="111" t="s">
        <v>108</v>
      </c>
      <c r="C14" s="159"/>
      <c r="D14" s="107"/>
      <c r="E14" s="160"/>
      <c r="F14" s="175"/>
      <c r="G14" s="109"/>
      <c r="H14" s="107"/>
    </row>
    <row r="15" spans="1:8" ht="18" customHeight="1">
      <c r="A15" s="162"/>
      <c r="B15" s="111" t="s">
        <v>109</v>
      </c>
      <c r="C15" s="159"/>
      <c r="D15" s="107"/>
      <c r="E15" s="160"/>
      <c r="F15" s="175"/>
      <c r="G15" s="109"/>
      <c r="H15" s="107"/>
    </row>
    <row r="16" spans="1:8" ht="18" customHeight="1">
      <c r="A16" s="162"/>
      <c r="B16" s="111" t="s">
        <v>110</v>
      </c>
      <c r="C16" s="159"/>
      <c r="D16" s="107"/>
      <c r="E16" s="160"/>
      <c r="F16" s="175"/>
      <c r="G16" s="109"/>
      <c r="H16" s="107"/>
    </row>
    <row r="17" spans="1:8" ht="18" customHeight="1">
      <c r="A17" s="162"/>
      <c r="B17" s="111" t="s">
        <v>111</v>
      </c>
      <c r="C17" s="159"/>
      <c r="D17" s="107"/>
      <c r="E17" s="160"/>
      <c r="F17" s="175"/>
      <c r="G17" s="109"/>
      <c r="H17" s="107"/>
    </row>
    <row r="18" spans="1:8" ht="18" customHeight="1">
      <c r="A18" s="162"/>
      <c r="B18" s="111" t="s">
        <v>112</v>
      </c>
      <c r="C18" s="159"/>
      <c r="D18" s="107"/>
      <c r="E18" s="160"/>
      <c r="F18" s="175"/>
      <c r="G18" s="109"/>
      <c r="H18" s="107"/>
    </row>
    <row r="19" spans="1:8" ht="18" customHeight="1">
      <c r="A19" s="162"/>
      <c r="B19" s="111" t="s">
        <v>113</v>
      </c>
      <c r="C19" s="159"/>
      <c r="D19" s="107"/>
      <c r="E19" s="160"/>
      <c r="F19" s="174"/>
      <c r="G19" s="109"/>
      <c r="H19" s="107"/>
    </row>
    <row r="20" spans="1:8" ht="6.8" customHeight="1">
      <c r="A20" s="162"/>
      <c r="B20" s="163"/>
      <c r="C20" s="164"/>
      <c r="D20" s="114"/>
      <c r="E20" s="107"/>
      <c r="F20" s="165"/>
      <c r="G20" s="114"/>
      <c r="H20" s="114"/>
    </row>
    <row r="21" spans="1:8" ht="19.55" customHeight="1">
      <c r="A21" s="97" t="s">
        <v>86</v>
      </c>
      <c r="B21" s="117" t="s">
        <v>117</v>
      </c>
      <c r="C21" s="166"/>
      <c r="D21" s="118"/>
      <c r="E21" s="167">
        <f>SUM(F22:F23)</f>
        <v>0</v>
      </c>
      <c r="F21" s="168"/>
      <c r="G21" s="120"/>
      <c r="H21" s="120"/>
    </row>
    <row r="22" spans="1:8" ht="18" customHeight="1">
      <c r="A22" s="158"/>
      <c r="B22" s="106" t="s">
        <v>115</v>
      </c>
      <c r="C22" s="159"/>
      <c r="D22" s="107"/>
      <c r="E22" s="160"/>
      <c r="F22" s="174"/>
      <c r="G22" s="109"/>
      <c r="H22" s="107"/>
    </row>
    <row r="23" spans="1:8" ht="18" customHeight="1">
      <c r="A23" s="158"/>
      <c r="B23" s="106" t="s">
        <v>116</v>
      </c>
      <c r="C23" s="159"/>
      <c r="D23" s="107"/>
      <c r="E23" s="160"/>
      <c r="F23" s="175"/>
      <c r="G23" s="109"/>
      <c r="H23" s="107"/>
    </row>
    <row r="24" spans="1:8" ht="6.8" customHeight="1">
      <c r="A24" s="162"/>
      <c r="B24" s="163"/>
      <c r="C24" s="164"/>
      <c r="D24" s="114"/>
      <c r="E24" s="107"/>
      <c r="F24" s="137"/>
      <c r="G24" s="114"/>
      <c r="H24" s="114"/>
    </row>
    <row r="25" spans="1:8" ht="19.55" customHeight="1">
      <c r="A25" s="97" t="s">
        <v>88</v>
      </c>
      <c r="B25" s="117" t="s">
        <v>124</v>
      </c>
      <c r="C25" s="117"/>
      <c r="D25" s="169"/>
      <c r="E25" s="167">
        <f>SUM(F26:F31)</f>
        <v>0</v>
      </c>
      <c r="F25" s="170"/>
      <c r="G25" s="120"/>
      <c r="H25" s="120"/>
    </row>
    <row r="26" spans="1:8" ht="18" customHeight="1">
      <c r="A26" s="97"/>
      <c r="B26" s="106" t="s">
        <v>118</v>
      </c>
      <c r="C26" s="106"/>
      <c r="D26" s="125"/>
      <c r="E26" s="171"/>
      <c r="F26" s="175"/>
      <c r="G26" s="109"/>
      <c r="H26" s="107"/>
    </row>
    <row r="27" spans="1:8" ht="18" customHeight="1">
      <c r="A27" s="97"/>
      <c r="B27" s="106" t="s">
        <v>119</v>
      </c>
      <c r="C27" s="106"/>
      <c r="D27" s="125"/>
      <c r="E27" s="171"/>
      <c r="F27" s="175"/>
      <c r="G27" s="109"/>
      <c r="H27" s="107"/>
    </row>
    <row r="28" spans="1:8" ht="18" customHeight="1">
      <c r="A28" s="97"/>
      <c r="B28" s="106" t="s">
        <v>120</v>
      </c>
      <c r="C28" s="106"/>
      <c r="D28" s="125"/>
      <c r="E28" s="171"/>
      <c r="F28" s="175"/>
      <c r="G28" s="109"/>
      <c r="H28" s="107"/>
    </row>
    <row r="29" spans="1:8" ht="18" customHeight="1">
      <c r="A29" s="97"/>
      <c r="B29" s="106" t="s">
        <v>121</v>
      </c>
      <c r="C29" s="106"/>
      <c r="D29" s="125"/>
      <c r="E29" s="171"/>
      <c r="F29" s="175"/>
      <c r="G29" s="109"/>
      <c r="H29" s="107"/>
    </row>
    <row r="30" spans="1:8" ht="18" customHeight="1">
      <c r="A30" s="97"/>
      <c r="B30" s="106" t="s">
        <v>122</v>
      </c>
      <c r="C30" s="106"/>
      <c r="D30" s="125"/>
      <c r="E30" s="171"/>
      <c r="F30" s="175"/>
      <c r="G30" s="109"/>
      <c r="H30" s="107"/>
    </row>
    <row r="31" spans="1:8" ht="18" customHeight="1">
      <c r="A31" s="97"/>
      <c r="B31" s="111" t="s">
        <v>123</v>
      </c>
      <c r="C31" s="106"/>
      <c r="D31" s="127"/>
      <c r="E31" s="172"/>
      <c r="F31" s="175"/>
      <c r="G31" s="109"/>
      <c r="H31" s="107"/>
    </row>
    <row r="32" spans="1:8" ht="6.8" customHeight="1">
      <c r="A32" s="162"/>
      <c r="B32" s="163"/>
      <c r="C32" s="164"/>
      <c r="D32" s="137"/>
      <c r="E32" s="127"/>
      <c r="F32" s="164"/>
      <c r="G32" s="114"/>
      <c r="H32" s="114"/>
    </row>
    <row r="33" spans="1:8" ht="19.55" customHeight="1">
      <c r="A33" s="97" t="s">
        <v>90</v>
      </c>
      <c r="B33" s="128" t="s">
        <v>129</v>
      </c>
      <c r="C33" s="117"/>
      <c r="D33" s="173"/>
      <c r="E33" s="167">
        <f>SUM(F34:F37)</f>
        <v>0</v>
      </c>
      <c r="F33" s="170"/>
      <c r="G33" s="120"/>
      <c r="H33" s="120"/>
    </row>
    <row r="34" spans="1:8" ht="18" customHeight="1">
      <c r="A34" s="97"/>
      <c r="B34" s="111" t="s">
        <v>125</v>
      </c>
      <c r="C34" s="106"/>
      <c r="D34" s="127"/>
      <c r="E34" s="172"/>
      <c r="F34" s="175"/>
      <c r="G34" s="109"/>
      <c r="H34" s="107"/>
    </row>
    <row r="35" spans="1:8" ht="18" customHeight="1">
      <c r="A35" s="104"/>
      <c r="B35" s="111" t="s">
        <v>126</v>
      </c>
      <c r="C35" s="106"/>
      <c r="D35" s="127"/>
      <c r="E35" s="172"/>
      <c r="F35" s="175"/>
      <c r="G35" s="109"/>
      <c r="H35" s="107"/>
    </row>
    <row r="36" spans="1:8" ht="18" customHeight="1">
      <c r="A36" s="104"/>
      <c r="B36" s="111" t="s">
        <v>127</v>
      </c>
      <c r="C36" s="106"/>
      <c r="D36" s="127"/>
      <c r="E36" s="172"/>
      <c r="F36" s="175"/>
      <c r="G36" s="109"/>
      <c r="H36" s="107"/>
    </row>
    <row r="37" spans="1:8" ht="18" customHeight="1">
      <c r="A37" s="104"/>
      <c r="B37" s="111" t="s">
        <v>128</v>
      </c>
      <c r="C37" s="106"/>
      <c r="D37" s="127"/>
      <c r="E37" s="172"/>
      <c r="F37" s="175"/>
      <c r="G37" s="109"/>
      <c r="H37" s="107"/>
    </row>
    <row r="38" spans="1:8" ht="6.8" customHeight="1">
      <c r="A38" s="158"/>
      <c r="B38" s="163"/>
      <c r="C38" s="164"/>
      <c r="D38" s="137"/>
      <c r="E38" s="127"/>
      <c r="F38" s="164"/>
      <c r="G38" s="114"/>
      <c r="H38" s="114"/>
    </row>
    <row r="39" spans="1:8" ht="19.55" customHeight="1">
      <c r="A39" s="97" t="s">
        <v>92</v>
      </c>
      <c r="B39" s="117" t="s">
        <v>131</v>
      </c>
      <c r="C39" s="166"/>
      <c r="D39" s="173"/>
      <c r="E39" s="167">
        <f>SUM(F40)</f>
        <v>0</v>
      </c>
      <c r="F39" s="170"/>
      <c r="G39" s="120"/>
      <c r="H39" s="120"/>
    </row>
    <row r="40" spans="1:8" ht="18" customHeight="1">
      <c r="A40" s="136"/>
      <c r="B40" s="106" t="s">
        <v>130</v>
      </c>
      <c r="C40" s="159"/>
      <c r="D40" s="127"/>
      <c r="E40" s="172"/>
      <c r="F40" s="175"/>
      <c r="G40" s="109"/>
      <c r="H40" s="107"/>
    </row>
    <row r="41" spans="1:8" ht="6.8" customHeight="1">
      <c r="B41" s="164"/>
      <c r="C41" s="164"/>
      <c r="D41" s="137"/>
      <c r="E41" s="127"/>
      <c r="F41" s="164"/>
      <c r="G41" s="114"/>
      <c r="H41" s="114"/>
    </row>
    <row r="42" spans="1:8" ht="19.55" customHeight="1">
      <c r="A42" s="97" t="s">
        <v>212</v>
      </c>
      <c r="B42" s="117" t="s">
        <v>134</v>
      </c>
      <c r="C42" s="166"/>
      <c r="D42" s="169"/>
      <c r="E42" s="167">
        <f>SUM(F43:F45)</f>
        <v>0</v>
      </c>
      <c r="F42" s="170"/>
      <c r="G42" s="120"/>
      <c r="H42" s="120"/>
    </row>
    <row r="43" spans="1:8" ht="18" customHeight="1">
      <c r="A43" s="136"/>
      <c r="B43" s="106" t="s">
        <v>132</v>
      </c>
      <c r="C43" s="159"/>
      <c r="D43" s="125"/>
      <c r="E43" s="171"/>
      <c r="F43" s="175"/>
      <c r="G43" s="109"/>
      <c r="H43" s="107"/>
    </row>
    <row r="44" spans="1:8" ht="18" customHeight="1">
      <c r="A44" s="136"/>
      <c r="B44" s="106" t="s">
        <v>133</v>
      </c>
      <c r="C44" s="159"/>
      <c r="D44" s="125" t="s">
        <v>245</v>
      </c>
      <c r="E44" s="171"/>
      <c r="F44" s="175"/>
      <c r="G44" s="109"/>
      <c r="H44" s="107"/>
    </row>
    <row r="45" spans="1:8" ht="19.55" customHeight="1">
      <c r="B45" s="176"/>
      <c r="C45" s="177"/>
      <c r="D45" s="178"/>
      <c r="E45" s="171"/>
      <c r="F45" s="179"/>
      <c r="G45" s="109"/>
      <c r="H45" s="107"/>
    </row>
    <row r="47" spans="1:8">
      <c r="G47" s="140"/>
    </row>
  </sheetData>
  <sheetProtection password="EFE0" sheet="1" objects="1" scenarios="1" selectLockedCells="1"/>
  <pageMargins left="0.70866141732283472" right="0.31496062992125984" top="0.39370078740157483" bottom="0.23622047244094491" header="0.31496062992125984" footer="0.23622047244094491"/>
  <pageSetup paperSize="9" orientation="portrait" r:id="rId1"/>
  <headerFooter>
    <oddFooter>&amp;L&amp;F,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N63"/>
  <sheetViews>
    <sheetView zoomScaleNormal="100" zoomScaleSheetLayoutView="80" workbookViewId="0">
      <pane xSplit="3" ySplit="10" topLeftCell="D11" activePane="bottomRight" state="frozen"/>
      <selection activeCell="O23" sqref="O23"/>
      <selection pane="topRight" activeCell="O23" sqref="O23"/>
      <selection pane="bottomLeft" activeCell="O23" sqref="O23"/>
      <selection pane="bottomRight" activeCell="B13" sqref="B13"/>
    </sheetView>
  </sheetViews>
  <sheetFormatPr baseColWidth="10" defaultColWidth="11.375" defaultRowHeight="12.9"/>
  <cols>
    <col min="1" max="1" width="3.125" style="180" customWidth="1"/>
    <col min="2" max="2" width="11" style="180" customWidth="1"/>
    <col min="3" max="3" width="9" style="180" customWidth="1"/>
    <col min="4" max="4" width="23.875" style="180" customWidth="1"/>
    <col min="5" max="5" width="11.75" style="180" customWidth="1"/>
    <col min="6" max="6" width="12.625" style="180" customWidth="1"/>
    <col min="7" max="7" width="13.75" style="180" customWidth="1"/>
    <col min="8" max="8" width="3.75" style="180" customWidth="1"/>
    <col min="9" max="9" width="14" style="180" customWidth="1"/>
    <col min="10" max="10" width="33.125" style="180" customWidth="1"/>
    <col min="11" max="16384" width="11.375" style="180"/>
  </cols>
  <sheetData>
    <row r="1" spans="1:12" ht="5.95" customHeight="1">
      <c r="B1" s="181"/>
      <c r="C1" s="181"/>
      <c r="D1" s="181"/>
      <c r="E1" s="181"/>
      <c r="F1" s="181"/>
      <c r="G1" s="181"/>
      <c r="H1" s="181"/>
      <c r="I1" s="181"/>
      <c r="J1" s="181"/>
    </row>
    <row r="2" spans="1:12" ht="21.1" customHeight="1">
      <c r="B2" s="182"/>
      <c r="C2" s="182"/>
      <c r="D2" s="182" t="s">
        <v>30</v>
      </c>
      <c r="E2" s="182"/>
      <c r="F2" s="182"/>
      <c r="G2" s="183"/>
      <c r="H2" s="183"/>
      <c r="I2" s="183"/>
      <c r="J2" s="184" t="s">
        <v>320</v>
      </c>
    </row>
    <row r="3" spans="1:12" ht="29.25" customHeight="1">
      <c r="B3" s="185" t="s">
        <v>4</v>
      </c>
      <c r="C3" s="185"/>
      <c r="D3" s="304" t="str">
        <f>IF(Grunddaten!C3&lt;=0," ",Grunddaten!C3)</f>
        <v xml:space="preserve"> </v>
      </c>
      <c r="E3" s="186"/>
      <c r="F3" s="186" t="s">
        <v>15</v>
      </c>
      <c r="G3" s="306" t="str">
        <f>IF(Grunddaten!F3&lt;=0," ",Grunddaten!F3)</f>
        <v xml:space="preserve"> </v>
      </c>
      <c r="H3" s="187"/>
      <c r="I3" s="188"/>
      <c r="J3" s="602" t="s">
        <v>321</v>
      </c>
    </row>
    <row r="4" spans="1:12" ht="19.55" customHeight="1">
      <c r="B4" s="185" t="s">
        <v>5</v>
      </c>
      <c r="C4" s="185"/>
      <c r="D4" s="304" t="str">
        <f>IF(Grunddaten!C4&lt;=0," ",Grunddaten!C4)</f>
        <v xml:space="preserve"> </v>
      </c>
      <c r="E4" s="186"/>
      <c r="F4" s="186" t="s">
        <v>16</v>
      </c>
      <c r="G4" s="306" t="str">
        <f>IF(Grunddaten!F4&lt;=0," ",Grunddaten!F4)</f>
        <v xml:space="preserve"> </v>
      </c>
      <c r="H4" s="187"/>
      <c r="I4" s="189"/>
      <c r="J4" s="602"/>
    </row>
    <row r="5" spans="1:12" ht="18" customHeight="1">
      <c r="B5" s="185" t="s">
        <v>6</v>
      </c>
      <c r="C5" s="185"/>
      <c r="D5" s="304" t="str">
        <f>IF(Grunddaten!C5&lt;=0," ",Grunddaten!C5)</f>
        <v xml:space="preserve"> </v>
      </c>
      <c r="E5" s="82"/>
      <c r="F5" s="82" t="s">
        <v>17</v>
      </c>
      <c r="G5" s="307" t="str">
        <f>IF(Grunddaten!F5&lt;=0," ",Grunddaten!F5)</f>
        <v xml:space="preserve"> </v>
      </c>
      <c r="H5" s="190"/>
      <c r="I5" s="189"/>
      <c r="J5" s="83" t="s">
        <v>317</v>
      </c>
    </row>
    <row r="6" spans="1:12" s="191" customFormat="1" ht="21.1" customHeight="1">
      <c r="B6" s="185"/>
      <c r="C6" s="185"/>
      <c r="D6" s="305"/>
      <c r="E6" s="188"/>
      <c r="F6" s="192" t="s">
        <v>27</v>
      </c>
      <c r="G6" s="304" t="str">
        <f>IF(Grunddaten!F6&lt;=0," ",Grunddaten!F6)</f>
        <v xml:space="preserve"> </v>
      </c>
      <c r="H6" s="24"/>
      <c r="I6" s="193"/>
      <c r="J6" s="84" t="s">
        <v>316</v>
      </c>
    </row>
    <row r="7" spans="1:12" s="191" customFormat="1" ht="5.95" customHeight="1">
      <c r="B7" s="188"/>
      <c r="C7" s="188"/>
      <c r="D7" s="194"/>
      <c r="E7" s="194"/>
      <c r="F7" s="194"/>
      <c r="G7" s="194"/>
      <c r="H7" s="188"/>
      <c r="I7" s="195"/>
      <c r="J7" s="195"/>
    </row>
    <row r="8" spans="1:12" ht="13.6" customHeight="1">
      <c r="B8" s="196"/>
      <c r="C8" s="196"/>
      <c r="D8" s="196"/>
      <c r="E8" s="196"/>
      <c r="F8" s="196"/>
      <c r="G8" s="194"/>
      <c r="H8" s="197"/>
      <c r="I8" s="188"/>
      <c r="J8" s="198"/>
    </row>
    <row r="9" spans="1:12">
      <c r="B9" s="199" t="s">
        <v>31</v>
      </c>
      <c r="C9" s="199"/>
      <c r="D9" s="200" t="s">
        <v>37</v>
      </c>
      <c r="E9" s="601" t="s">
        <v>9</v>
      </c>
      <c r="F9" s="601"/>
      <c r="G9" s="201" t="s">
        <v>2</v>
      </c>
      <c r="H9" s="202"/>
      <c r="I9" s="200" t="s">
        <v>33</v>
      </c>
      <c r="J9" s="200" t="s">
        <v>39</v>
      </c>
    </row>
    <row r="10" spans="1:12">
      <c r="B10" s="203"/>
      <c r="C10" s="203"/>
      <c r="D10" s="204"/>
      <c r="E10" s="205" t="s">
        <v>0</v>
      </c>
      <c r="F10" s="205" t="s">
        <v>1</v>
      </c>
      <c r="G10" s="206"/>
      <c r="H10" s="205"/>
      <c r="I10" s="206"/>
      <c r="J10" s="206" t="s">
        <v>8</v>
      </c>
      <c r="K10" s="207"/>
    </row>
    <row r="11" spans="1:12" ht="14.95" customHeight="1">
      <c r="A11" s="207" t="s">
        <v>10</v>
      </c>
      <c r="B11" s="208" t="s">
        <v>32</v>
      </c>
      <c r="C11" s="208"/>
      <c r="D11" s="209" t="s">
        <v>44</v>
      </c>
      <c r="E11" s="312">
        <v>42370</v>
      </c>
      <c r="F11" s="313">
        <v>42735</v>
      </c>
      <c r="G11" s="314">
        <v>0</v>
      </c>
      <c r="H11" s="210" t="s">
        <v>29</v>
      </c>
      <c r="I11" s="315">
        <v>0</v>
      </c>
      <c r="J11" s="211"/>
    </row>
    <row r="12" spans="1:12" ht="14.3">
      <c r="B12" s="308" t="s">
        <v>19</v>
      </c>
      <c r="C12" s="308"/>
      <c r="D12" s="317"/>
      <c r="E12" s="212"/>
      <c r="F12" s="213"/>
      <c r="G12" s="316">
        <v>0</v>
      </c>
      <c r="H12" s="212" t="s">
        <v>28</v>
      </c>
      <c r="I12" s="315">
        <f>I11</f>
        <v>0</v>
      </c>
      <c r="J12" s="211"/>
      <c r="L12" s="214"/>
    </row>
    <row r="13" spans="1:12" ht="14.3">
      <c r="B13" s="309" t="s">
        <v>7</v>
      </c>
      <c r="C13" s="309"/>
      <c r="D13" s="215" t="s">
        <v>21</v>
      </c>
      <c r="E13" s="216"/>
      <c r="F13" s="217"/>
      <c r="G13" s="218">
        <f>G11+G12</f>
        <v>0</v>
      </c>
      <c r="H13" s="219"/>
      <c r="I13" s="220"/>
      <c r="J13" s="221"/>
    </row>
    <row r="14" spans="1:12" ht="13.6">
      <c r="B14" s="222"/>
      <c r="C14" s="222"/>
      <c r="D14" s="317" t="s">
        <v>45</v>
      </c>
      <c r="E14" s="223" t="s">
        <v>22</v>
      </c>
      <c r="F14" s="224" t="s">
        <v>18</v>
      </c>
      <c r="G14" s="225"/>
      <c r="H14" s="219"/>
      <c r="I14" s="220"/>
      <c r="J14" s="226" t="s">
        <v>34</v>
      </c>
    </row>
    <row r="15" spans="1:12" ht="13.6">
      <c r="B15" s="227"/>
      <c r="C15" s="227"/>
      <c r="D15" s="318" t="s">
        <v>3</v>
      </c>
      <c r="E15" s="319">
        <v>43830</v>
      </c>
      <c r="F15" s="319" t="s">
        <v>293</v>
      </c>
      <c r="G15" s="228"/>
      <c r="H15" s="228"/>
      <c r="I15" s="229"/>
      <c r="J15" s="230" t="s">
        <v>34</v>
      </c>
    </row>
    <row r="16" spans="1:12" ht="14.3">
      <c r="A16" s="207" t="s">
        <v>11</v>
      </c>
      <c r="B16" s="231" t="s">
        <v>32</v>
      </c>
      <c r="C16" s="231"/>
      <c r="D16" s="232" t="s">
        <v>44</v>
      </c>
      <c r="E16" s="312"/>
      <c r="F16" s="313"/>
      <c r="G16" s="314">
        <v>0</v>
      </c>
      <c r="H16" s="210" t="s">
        <v>29</v>
      </c>
      <c r="I16" s="315">
        <v>0</v>
      </c>
      <c r="J16" s="233"/>
    </row>
    <row r="17" spans="1:14" ht="14.3">
      <c r="B17" s="308" t="s">
        <v>276</v>
      </c>
      <c r="C17" s="308"/>
      <c r="D17" s="317"/>
      <c r="E17" s="212"/>
      <c r="F17" s="213"/>
      <c r="G17" s="316">
        <v>0</v>
      </c>
      <c r="H17" s="212" t="s">
        <v>28</v>
      </c>
      <c r="I17" s="315">
        <f>I16</f>
        <v>0</v>
      </c>
      <c r="J17" s="211"/>
    </row>
    <row r="18" spans="1:14" ht="14.3">
      <c r="B18" s="309" t="s">
        <v>7</v>
      </c>
      <c r="C18" s="309"/>
      <c r="D18" s="209" t="s">
        <v>278</v>
      </c>
      <c r="E18" s="234"/>
      <c r="F18" s="235"/>
      <c r="G18" s="218">
        <f>G16+G17</f>
        <v>0</v>
      </c>
      <c r="H18" s="219"/>
      <c r="I18" s="220"/>
      <c r="J18" s="221"/>
    </row>
    <row r="19" spans="1:14" ht="14.3">
      <c r="B19" s="236"/>
      <c r="C19" s="236"/>
      <c r="D19" s="317" t="s">
        <v>45</v>
      </c>
      <c r="E19" s="223" t="s">
        <v>22</v>
      </c>
      <c r="F19" s="224" t="s">
        <v>18</v>
      </c>
      <c r="G19" s="219"/>
      <c r="H19" s="219"/>
      <c r="I19" s="220"/>
      <c r="J19" s="226" t="s">
        <v>34</v>
      </c>
    </row>
    <row r="20" spans="1:14" ht="14.3">
      <c r="B20" s="237"/>
      <c r="C20" s="237"/>
      <c r="D20" s="318" t="s">
        <v>3</v>
      </c>
      <c r="E20" s="320"/>
      <c r="F20" s="321"/>
      <c r="G20" s="228"/>
      <c r="H20" s="228"/>
      <c r="I20" s="229"/>
      <c r="J20" s="230" t="s">
        <v>34</v>
      </c>
    </row>
    <row r="21" spans="1:14" ht="14.3">
      <c r="A21" s="207" t="s">
        <v>12</v>
      </c>
      <c r="B21" s="238" t="s">
        <v>32</v>
      </c>
      <c r="C21" s="238"/>
      <c r="D21" s="232" t="s">
        <v>44</v>
      </c>
      <c r="E21" s="312"/>
      <c r="F21" s="313"/>
      <c r="G21" s="314">
        <v>0</v>
      </c>
      <c r="H21" s="210" t="s">
        <v>29</v>
      </c>
      <c r="I21" s="315">
        <v>0</v>
      </c>
      <c r="J21" s="233"/>
    </row>
    <row r="22" spans="1:14" ht="13.6">
      <c r="B22" s="310" t="s">
        <v>277</v>
      </c>
      <c r="C22" s="310"/>
      <c r="D22" s="317"/>
      <c r="E22" s="212"/>
      <c r="F22" s="213"/>
      <c r="G22" s="316">
        <v>0</v>
      </c>
      <c r="H22" s="212" t="s">
        <v>28</v>
      </c>
      <c r="I22" s="315">
        <f>I21</f>
        <v>0</v>
      </c>
      <c r="J22" s="211"/>
    </row>
    <row r="23" spans="1:14" ht="14.3">
      <c r="B23" s="309" t="s">
        <v>7</v>
      </c>
      <c r="C23" s="309"/>
      <c r="D23" s="209" t="s">
        <v>278</v>
      </c>
      <c r="E23" s="234"/>
      <c r="F23" s="235"/>
      <c r="G23" s="218">
        <f>G21+G22</f>
        <v>0</v>
      </c>
      <c r="H23" s="219"/>
      <c r="I23" s="220"/>
      <c r="J23" s="221"/>
      <c r="K23" s="239"/>
      <c r="L23" s="240"/>
      <c r="M23" s="241"/>
      <c r="N23" s="241"/>
    </row>
    <row r="24" spans="1:14" ht="13.6">
      <c r="B24" s="222"/>
      <c r="C24" s="222"/>
      <c r="D24" s="317" t="s">
        <v>45</v>
      </c>
      <c r="E24" s="223" t="s">
        <v>22</v>
      </c>
      <c r="F24" s="224" t="s">
        <v>18</v>
      </c>
      <c r="G24" s="219"/>
      <c r="H24" s="219"/>
      <c r="I24" s="220"/>
      <c r="J24" s="226" t="s">
        <v>34</v>
      </c>
      <c r="K24" s="239"/>
      <c r="L24" s="240"/>
      <c r="M24" s="241"/>
      <c r="N24" s="241"/>
    </row>
    <row r="25" spans="1:14" ht="13.6">
      <c r="B25" s="242"/>
      <c r="C25" s="242"/>
      <c r="D25" s="318" t="s">
        <v>3</v>
      </c>
      <c r="E25" s="320"/>
      <c r="F25" s="321"/>
      <c r="G25" s="228"/>
      <c r="H25" s="228"/>
      <c r="I25" s="229"/>
      <c r="J25" s="230" t="s">
        <v>34</v>
      </c>
      <c r="K25" s="239"/>
      <c r="L25" s="240"/>
      <c r="M25" s="241"/>
      <c r="N25" s="241"/>
    </row>
    <row r="26" spans="1:14" ht="14.3">
      <c r="A26" s="243" t="s">
        <v>13</v>
      </c>
      <c r="B26" s="238" t="s">
        <v>32</v>
      </c>
      <c r="C26" s="238"/>
      <c r="D26" s="232" t="s">
        <v>44</v>
      </c>
      <c r="E26" s="312"/>
      <c r="F26" s="313"/>
      <c r="G26" s="314">
        <v>0</v>
      </c>
      <c r="H26" s="210" t="s">
        <v>29</v>
      </c>
      <c r="I26" s="315">
        <v>0</v>
      </c>
      <c r="J26" s="233"/>
    </row>
    <row r="27" spans="1:14" ht="13.6">
      <c r="B27" s="310" t="s">
        <v>294</v>
      </c>
      <c r="C27" s="310"/>
      <c r="D27" s="317"/>
      <c r="E27" s="212"/>
      <c r="F27" s="213"/>
      <c r="G27" s="316">
        <v>0</v>
      </c>
      <c r="H27" s="212" t="s">
        <v>28</v>
      </c>
      <c r="I27" s="315">
        <f>I26</f>
        <v>0</v>
      </c>
      <c r="J27" s="211"/>
    </row>
    <row r="28" spans="1:14" ht="14.3">
      <c r="B28" s="309" t="s">
        <v>7</v>
      </c>
      <c r="C28" s="309"/>
      <c r="D28" s="209" t="s">
        <v>278</v>
      </c>
      <c r="E28" s="234"/>
      <c r="F28" s="235"/>
      <c r="G28" s="218">
        <f>G26+G27</f>
        <v>0</v>
      </c>
      <c r="H28" s="219"/>
      <c r="I28" s="220"/>
      <c r="J28" s="221"/>
      <c r="K28" s="239"/>
      <c r="L28" s="240"/>
      <c r="M28" s="241"/>
      <c r="N28" s="241"/>
    </row>
    <row r="29" spans="1:14" ht="13.6">
      <c r="B29" s="222"/>
      <c r="C29" s="222"/>
      <c r="D29" s="317" t="s">
        <v>45</v>
      </c>
      <c r="E29" s="223" t="s">
        <v>22</v>
      </c>
      <c r="F29" s="224" t="s">
        <v>18</v>
      </c>
      <c r="G29" s="219"/>
      <c r="H29" s="219"/>
      <c r="I29" s="220"/>
      <c r="J29" s="226" t="s">
        <v>34</v>
      </c>
      <c r="K29" s="239"/>
      <c r="L29" s="240"/>
      <c r="M29" s="241"/>
      <c r="N29" s="241"/>
    </row>
    <row r="30" spans="1:14" ht="13.6">
      <c r="B30" s="242"/>
      <c r="C30" s="242"/>
      <c r="D30" s="318" t="s">
        <v>3</v>
      </c>
      <c r="E30" s="320"/>
      <c r="F30" s="321"/>
      <c r="G30" s="228"/>
      <c r="H30" s="228"/>
      <c r="I30" s="229"/>
      <c r="J30" s="230" t="s">
        <v>34</v>
      </c>
      <c r="K30" s="239"/>
      <c r="L30" s="240"/>
      <c r="M30" s="241"/>
      <c r="N30" s="241"/>
    </row>
    <row r="31" spans="1:14" ht="14.3">
      <c r="A31" s="243" t="s">
        <v>14</v>
      </c>
      <c r="B31" s="244" t="s">
        <v>295</v>
      </c>
      <c r="C31" s="244"/>
      <c r="D31" s="245" t="s">
        <v>35</v>
      </c>
      <c r="E31" s="322"/>
      <c r="F31" s="313"/>
      <c r="G31" s="314">
        <v>0</v>
      </c>
      <c r="H31" s="246"/>
      <c r="I31" s="315">
        <v>0</v>
      </c>
      <c r="J31" s="247" t="s">
        <v>299</v>
      </c>
    </row>
    <row r="32" spans="1:14" ht="14.3">
      <c r="B32" s="309" t="s">
        <v>7</v>
      </c>
      <c r="C32" s="309"/>
      <c r="D32" s="317"/>
      <c r="E32" s="209"/>
      <c r="F32" s="213"/>
      <c r="G32" s="248"/>
      <c r="H32" s="212"/>
      <c r="I32" s="249"/>
      <c r="J32" s="250"/>
    </row>
    <row r="33" spans="1:12" ht="13.6">
      <c r="B33" s="310"/>
      <c r="C33" s="310"/>
      <c r="D33" s="251" t="s">
        <v>21</v>
      </c>
      <c r="E33" s="214"/>
      <c r="F33" s="235"/>
      <c r="G33" s="248"/>
      <c r="H33" s="219"/>
      <c r="I33" s="323"/>
      <c r="J33" s="247" t="s">
        <v>297</v>
      </c>
    </row>
    <row r="34" spans="1:12" ht="13.6">
      <c r="B34" s="252"/>
      <c r="C34" s="252"/>
      <c r="D34" s="245" t="s">
        <v>296</v>
      </c>
      <c r="E34" s="219"/>
      <c r="F34" s="219"/>
      <c r="G34" s="219"/>
      <c r="H34" s="219"/>
      <c r="I34" s="324"/>
      <c r="J34" s="250" t="s">
        <v>298</v>
      </c>
    </row>
    <row r="35" spans="1:12" ht="13.6">
      <c r="B35" s="253"/>
      <c r="C35" s="253"/>
      <c r="D35" s="317"/>
      <c r="E35" s="199"/>
      <c r="F35" s="254"/>
      <c r="G35" s="255"/>
      <c r="H35" s="256"/>
      <c r="I35" s="257"/>
      <c r="J35" s="247"/>
    </row>
    <row r="36" spans="1:12">
      <c r="B36" s="258"/>
      <c r="C36" s="258"/>
      <c r="D36" s="259" t="s">
        <v>21</v>
      </c>
      <c r="E36" s="258"/>
      <c r="F36" s="260"/>
      <c r="G36" s="261"/>
      <c r="H36" s="228"/>
      <c r="I36" s="262"/>
      <c r="J36" s="230"/>
    </row>
    <row r="37" spans="1:12" ht="14.3">
      <c r="A37" s="243" t="s">
        <v>23</v>
      </c>
      <c r="B37" s="244" t="s">
        <v>295</v>
      </c>
      <c r="C37" s="244"/>
      <c r="D37" s="245" t="s">
        <v>35</v>
      </c>
      <c r="E37" s="322"/>
      <c r="F37" s="313"/>
      <c r="G37" s="314">
        <v>0</v>
      </c>
      <c r="H37" s="246"/>
      <c r="I37" s="315">
        <v>0</v>
      </c>
      <c r="J37" s="247" t="s">
        <v>259</v>
      </c>
      <c r="K37" s="243"/>
      <c r="L37" s="263"/>
    </row>
    <row r="38" spans="1:12" ht="14.3">
      <c r="B38" s="309" t="s">
        <v>7</v>
      </c>
      <c r="C38" s="309"/>
      <c r="D38" s="317"/>
      <c r="E38" s="209"/>
      <c r="F38" s="213"/>
      <c r="G38" s="248"/>
      <c r="H38" s="212"/>
      <c r="I38" s="323"/>
      <c r="J38" s="247" t="s">
        <v>297</v>
      </c>
      <c r="L38" s="264"/>
    </row>
    <row r="39" spans="1:12" ht="13.6">
      <c r="B39" s="310"/>
      <c r="C39" s="310"/>
      <c r="D39" s="251" t="s">
        <v>21</v>
      </c>
      <c r="E39" s="265"/>
      <c r="F39" s="266"/>
      <c r="G39" s="267"/>
      <c r="H39" s="228"/>
      <c r="I39" s="325"/>
      <c r="J39" s="250" t="s">
        <v>298</v>
      </c>
      <c r="L39" s="199"/>
    </row>
    <row r="40" spans="1:12" ht="13.6">
      <c r="B40" s="252"/>
      <c r="C40" s="252"/>
      <c r="D40" s="245" t="s">
        <v>258</v>
      </c>
      <c r="E40" s="199" t="s">
        <v>45</v>
      </c>
      <c r="F40" s="254"/>
      <c r="G40" s="255" t="s">
        <v>3</v>
      </c>
      <c r="H40" s="219"/>
      <c r="I40" s="256"/>
      <c r="J40" s="250"/>
      <c r="L40" s="199"/>
    </row>
    <row r="41" spans="1:12" ht="13.6">
      <c r="B41" s="199"/>
      <c r="C41" s="199"/>
      <c r="D41" s="326" t="s">
        <v>7</v>
      </c>
      <c r="E41" s="327"/>
      <c r="F41" s="328"/>
      <c r="G41" s="329"/>
      <c r="H41" s="228"/>
      <c r="I41" s="314">
        <v>0</v>
      </c>
      <c r="J41" s="268" t="s">
        <v>20</v>
      </c>
    </row>
    <row r="42" spans="1:12" ht="14.3">
      <c r="A42" s="243" t="s">
        <v>24</v>
      </c>
      <c r="B42" s="269" t="s">
        <v>36</v>
      </c>
      <c r="C42" s="269"/>
      <c r="D42" s="270" t="s">
        <v>280</v>
      </c>
      <c r="E42" s="330"/>
      <c r="F42" s="331"/>
      <c r="G42" s="271"/>
      <c r="H42" s="272"/>
      <c r="I42" s="336"/>
      <c r="J42" s="273" t="s">
        <v>206</v>
      </c>
    </row>
    <row r="43" spans="1:12" ht="14.3">
      <c r="B43" s="311"/>
      <c r="C43" s="311"/>
      <c r="D43" s="223" t="s">
        <v>280</v>
      </c>
      <c r="E43" s="332"/>
      <c r="F43" s="333"/>
      <c r="G43" s="274"/>
      <c r="H43" s="275"/>
      <c r="I43" s="337"/>
      <c r="J43" s="233" t="s">
        <v>206</v>
      </c>
    </row>
    <row r="44" spans="1:12" ht="14.3">
      <c r="B44" s="236"/>
      <c r="C44" s="236"/>
      <c r="D44" s="339"/>
      <c r="E44" s="334"/>
      <c r="F44" s="335"/>
      <c r="G44" s="274"/>
      <c r="H44" s="275"/>
      <c r="I44" s="337"/>
      <c r="J44" s="233" t="s">
        <v>300</v>
      </c>
    </row>
    <row r="45" spans="1:12" ht="14.3">
      <c r="B45" s="236"/>
      <c r="C45" s="236"/>
      <c r="D45" s="277"/>
      <c r="E45" s="278"/>
      <c r="F45" s="235"/>
      <c r="G45" s="279"/>
      <c r="H45" s="280"/>
      <c r="I45" s="338"/>
      <c r="J45" s="226" t="s">
        <v>42</v>
      </c>
    </row>
    <row r="46" spans="1:12" ht="14.3">
      <c r="A46" s="243" t="s">
        <v>25</v>
      </c>
      <c r="B46" s="269" t="s">
        <v>40</v>
      </c>
      <c r="C46" s="269"/>
      <c r="D46" s="245" t="s">
        <v>44</v>
      </c>
      <c r="E46" s="330"/>
      <c r="F46" s="331"/>
      <c r="G46" s="314">
        <v>0</v>
      </c>
      <c r="H46" s="281"/>
      <c r="I46" s="315">
        <v>0</v>
      </c>
      <c r="J46" s="273"/>
    </row>
    <row r="47" spans="1:12" ht="14.3">
      <c r="B47" s="308" t="s">
        <v>19</v>
      </c>
      <c r="C47" s="308"/>
      <c r="D47" s="317"/>
      <c r="E47" s="235"/>
      <c r="F47" s="282"/>
      <c r="G47" s="248"/>
      <c r="H47" s="283"/>
      <c r="I47" s="340">
        <v>0</v>
      </c>
      <c r="J47" s="284" t="s">
        <v>20</v>
      </c>
    </row>
    <row r="48" spans="1:12" ht="14.3">
      <c r="B48" s="309" t="s">
        <v>7</v>
      </c>
      <c r="C48" s="309"/>
      <c r="D48" s="317" t="s">
        <v>45</v>
      </c>
      <c r="E48" s="223" t="s">
        <v>22</v>
      </c>
      <c r="F48" s="224" t="s">
        <v>18</v>
      </c>
      <c r="G48" s="285"/>
      <c r="H48" s="213"/>
      <c r="I48" s="220"/>
      <c r="J48" s="221"/>
    </row>
    <row r="49" spans="1:10" ht="14.95" customHeight="1">
      <c r="B49" s="286"/>
      <c r="C49" s="286"/>
      <c r="D49" s="318" t="s">
        <v>3</v>
      </c>
      <c r="E49" s="320"/>
      <c r="F49" s="321"/>
      <c r="G49" s="248"/>
      <c r="H49" s="287"/>
      <c r="I49" s="288"/>
      <c r="J49" s="230" t="s">
        <v>34</v>
      </c>
    </row>
    <row r="50" spans="1:10" ht="14.3">
      <c r="A50" s="243" t="s">
        <v>26</v>
      </c>
      <c r="B50" s="269" t="s">
        <v>41</v>
      </c>
      <c r="C50" s="269"/>
      <c r="D50" s="270" t="s">
        <v>301</v>
      </c>
      <c r="E50" s="330"/>
      <c r="F50" s="272"/>
      <c r="G50" s="271"/>
      <c r="H50" s="272"/>
      <c r="I50" s="336"/>
      <c r="J50" s="273" t="s">
        <v>302</v>
      </c>
    </row>
    <row r="51" spans="1:10" ht="14.3">
      <c r="B51" s="311"/>
      <c r="C51" s="311"/>
      <c r="D51" s="223" t="s">
        <v>280</v>
      </c>
      <c r="E51" s="332"/>
      <c r="F51" s="333"/>
      <c r="G51" s="274"/>
      <c r="H51" s="275"/>
      <c r="I51" s="337"/>
      <c r="J51" s="233" t="s">
        <v>206</v>
      </c>
    </row>
    <row r="52" spans="1:10" ht="14.3">
      <c r="B52" s="236"/>
      <c r="C52" s="236"/>
      <c r="D52" s="223" t="s">
        <v>280</v>
      </c>
      <c r="E52" s="332"/>
      <c r="F52" s="333"/>
      <c r="G52" s="274"/>
      <c r="H52" s="275"/>
      <c r="I52" s="337"/>
      <c r="J52" s="233" t="s">
        <v>206</v>
      </c>
    </row>
    <row r="53" spans="1:10" ht="14.3">
      <c r="B53" s="236"/>
      <c r="C53" s="236"/>
      <c r="D53" s="251"/>
      <c r="E53" s="276"/>
      <c r="F53" s="275"/>
      <c r="G53" s="274"/>
      <c r="H53" s="275"/>
      <c r="I53" s="337"/>
      <c r="J53" s="233" t="s">
        <v>300</v>
      </c>
    </row>
    <row r="54" spans="1:10" ht="14.3">
      <c r="B54" s="237"/>
      <c r="C54" s="237"/>
      <c r="D54" s="289"/>
      <c r="E54" s="290"/>
      <c r="F54" s="266"/>
      <c r="G54" s="279"/>
      <c r="H54" s="280"/>
      <c r="I54" s="338"/>
      <c r="J54" s="230" t="s">
        <v>42</v>
      </c>
    </row>
    <row r="55" spans="1:10" ht="14.3">
      <c r="A55" s="243" t="s">
        <v>247</v>
      </c>
      <c r="B55" s="269" t="s">
        <v>248</v>
      </c>
      <c r="C55" s="269"/>
      <c r="D55" s="270" t="s">
        <v>249</v>
      </c>
      <c r="E55" s="330"/>
      <c r="F55" s="331"/>
      <c r="G55" s="341">
        <v>0</v>
      </c>
      <c r="H55" s="272"/>
      <c r="I55" s="340">
        <v>0</v>
      </c>
      <c r="J55" s="284" t="s">
        <v>20</v>
      </c>
    </row>
    <row r="56" spans="1:10" ht="14.3">
      <c r="B56" s="311"/>
      <c r="C56" s="311"/>
      <c r="D56" s="209"/>
      <c r="E56" s="291"/>
      <c r="F56" s="292"/>
      <c r="G56" s="257"/>
      <c r="H56" s="283"/>
      <c r="I56" s="293"/>
      <c r="J56" s="221"/>
    </row>
    <row r="57" spans="1:10" ht="14.3">
      <c r="B57" s="236"/>
      <c r="C57" s="236"/>
      <c r="D57" s="251"/>
      <c r="E57" s="294"/>
      <c r="F57" s="295"/>
      <c r="G57" s="296"/>
      <c r="H57" s="297"/>
      <c r="I57" s="298"/>
      <c r="J57" s="226"/>
    </row>
    <row r="58" spans="1:10" ht="14.95" customHeight="1">
      <c r="B58" s="286"/>
      <c r="C58" s="286"/>
      <c r="D58" s="286"/>
      <c r="E58" s="299"/>
      <c r="F58" s="299"/>
      <c r="G58" s="300"/>
      <c r="H58" s="287"/>
      <c r="I58" s="288"/>
      <c r="J58" s="226"/>
    </row>
    <row r="59" spans="1:10" ht="14.3">
      <c r="A59" s="243" t="s">
        <v>279</v>
      </c>
      <c r="B59" s="269" t="s">
        <v>43</v>
      </c>
      <c r="C59" s="269"/>
      <c r="D59" s="270" t="s">
        <v>38</v>
      </c>
      <c r="E59" s="330"/>
      <c r="F59" s="331"/>
      <c r="G59" s="342">
        <v>0</v>
      </c>
      <c r="H59" s="272"/>
      <c r="I59" s="301"/>
      <c r="J59" s="273"/>
    </row>
    <row r="60" spans="1:10" ht="14.3">
      <c r="B60" s="236"/>
      <c r="C60" s="236"/>
      <c r="D60" s="251" t="s">
        <v>38</v>
      </c>
      <c r="E60" s="332"/>
      <c r="F60" s="333"/>
      <c r="G60" s="343">
        <v>0</v>
      </c>
      <c r="H60" s="213"/>
      <c r="I60" s="302"/>
      <c r="J60" s="221"/>
    </row>
    <row r="61" spans="1:10" ht="14.3">
      <c r="B61" s="236"/>
      <c r="C61" s="236"/>
      <c r="D61" s="251" t="s">
        <v>38</v>
      </c>
      <c r="E61" s="332"/>
      <c r="F61" s="333"/>
      <c r="G61" s="343">
        <v>0</v>
      </c>
      <c r="H61" s="213"/>
      <c r="I61" s="344"/>
      <c r="J61" s="226" t="s">
        <v>42</v>
      </c>
    </row>
    <row r="62" spans="1:10" ht="14.3">
      <c r="B62" s="236"/>
      <c r="C62" s="236"/>
      <c r="D62" s="251" t="s">
        <v>250</v>
      </c>
      <c r="E62" s="332"/>
      <c r="F62" s="333"/>
      <c r="G62" s="343">
        <v>0</v>
      </c>
      <c r="H62" s="297"/>
      <c r="I62" s="298"/>
      <c r="J62" s="226"/>
    </row>
    <row r="63" spans="1:10" ht="8.35" customHeight="1">
      <c r="B63" s="286"/>
      <c r="C63" s="286"/>
      <c r="D63" s="286"/>
      <c r="E63" s="299"/>
      <c r="F63" s="299"/>
      <c r="G63" s="300"/>
      <c r="H63" s="287"/>
      <c r="I63" s="288"/>
      <c r="J63" s="303"/>
    </row>
  </sheetData>
  <sheetProtection password="EFE0" sheet="1" objects="1" scenarios="1" selectLockedCells="1"/>
  <mergeCells count="2">
    <mergeCell ref="E9:F9"/>
    <mergeCell ref="J3:J4"/>
  </mergeCells>
  <printOptions horizontalCentered="1"/>
  <pageMargins left="0.11811023622047245" right="0" top="0.31496062992125984" bottom="0.23622047244094491" header="0.39370078740157483" footer="0.23622047244094491"/>
  <pageSetup paperSize="9" orientation="landscape" r:id="rId1"/>
  <headerFooter alignWithMargins="0">
    <oddHeader xml:space="preserve">&amp;C
</oddHeader>
    <oddFooter>&amp;L&amp;F,  &amp;A&amp;C&amp;P / &amp;N&amp;R&amp;D</oddFooter>
  </headerFooter>
  <rowBreaks count="1" manualBreakCount="1">
    <brk id="3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N70"/>
  <sheetViews>
    <sheetView zoomScaleNormal="100" workbookViewId="0">
      <pane xSplit="1" ySplit="2" topLeftCell="B3" activePane="bottomRight" state="frozen"/>
      <selection activeCell="D11" sqref="D11"/>
      <selection pane="topRight" activeCell="D11" sqref="D11"/>
      <selection pane="bottomLeft" activeCell="D11" sqref="D11"/>
      <selection pane="bottomRight" activeCell="I67" sqref="I67"/>
    </sheetView>
  </sheetViews>
  <sheetFormatPr baseColWidth="10" defaultColWidth="11.375" defaultRowHeight="12.9"/>
  <cols>
    <col min="1" max="1" width="5.625" style="89" customWidth="1"/>
    <col min="2" max="2" width="25.375" style="89" customWidth="1"/>
    <col min="3" max="3" width="16.125" style="89" customWidth="1"/>
    <col min="4" max="4" width="12.875" style="89" customWidth="1"/>
    <col min="5" max="5" width="12.375" style="89" customWidth="1"/>
    <col min="6" max="6" width="12.875" style="89" customWidth="1"/>
    <col min="7" max="7" width="9.75" style="89" customWidth="1"/>
    <col min="8" max="8" width="11.375" style="89"/>
    <col min="9" max="9" width="11.625" style="89" customWidth="1"/>
    <col min="10" max="10" width="11.375" style="89"/>
    <col min="11" max="11" width="11.75" style="89" customWidth="1"/>
    <col min="12" max="12" width="3.625" style="89" customWidth="1"/>
    <col min="13" max="16384" width="11.375" style="89"/>
  </cols>
  <sheetData>
    <row r="1" spans="1:14" ht="22.6" customHeight="1">
      <c r="A1" s="85"/>
      <c r="B1" s="86" t="str">
        <f>IF(Grunddaten!C3&lt;=0," ",Grunddaten!C3)</f>
        <v xml:space="preserve"> </v>
      </c>
      <c r="C1" s="86"/>
      <c r="D1" s="87"/>
      <c r="E1" s="88" t="str">
        <f>IF(Grunddaten!C4&lt;=0," ",Grunddaten!C4)</f>
        <v xml:space="preserve"> </v>
      </c>
      <c r="F1" s="87"/>
      <c r="G1" s="87"/>
      <c r="H1" s="87"/>
      <c r="I1" s="88" t="str">
        <f>IF(Grunddaten!C5&lt;=0," ",Grunddaten!C5)</f>
        <v xml:space="preserve"> </v>
      </c>
      <c r="J1" s="345"/>
      <c r="K1" s="345"/>
      <c r="L1" s="346"/>
      <c r="M1" s="346"/>
    </row>
    <row r="2" spans="1:14" ht="34.5" customHeight="1">
      <c r="A2" s="90" t="s">
        <v>73</v>
      </c>
      <c r="B2" s="347" t="s">
        <v>46</v>
      </c>
      <c r="C2" s="348" t="s">
        <v>48</v>
      </c>
      <c r="D2" s="348" t="s">
        <v>49</v>
      </c>
      <c r="E2" s="349" t="s">
        <v>50</v>
      </c>
      <c r="F2" s="349" t="s">
        <v>51</v>
      </c>
      <c r="G2" s="349" t="s">
        <v>52</v>
      </c>
      <c r="H2" s="350" t="s">
        <v>176</v>
      </c>
      <c r="I2" s="351" t="s">
        <v>303</v>
      </c>
      <c r="J2" s="352"/>
      <c r="K2" s="352"/>
    </row>
    <row r="3" spans="1:14" ht="19.55" customHeight="1">
      <c r="A3" s="97" t="s">
        <v>216</v>
      </c>
      <c r="B3" s="129" t="s">
        <v>47</v>
      </c>
      <c r="C3" s="382"/>
      <c r="D3" s="383"/>
      <c r="E3" s="384"/>
      <c r="F3" s="384"/>
      <c r="G3" s="384"/>
      <c r="H3" s="385"/>
      <c r="I3" s="386"/>
      <c r="J3" s="386"/>
      <c r="K3" s="386"/>
    </row>
    <row r="4" spans="1:14" ht="19.55" customHeight="1">
      <c r="A4" s="158"/>
      <c r="B4" s="353" t="s">
        <v>53</v>
      </c>
      <c r="C4" s="387"/>
      <c r="D4" s="387"/>
      <c r="E4" s="387"/>
      <c r="F4" s="388"/>
      <c r="G4" s="389"/>
      <c r="H4" s="390"/>
      <c r="I4" s="391"/>
      <c r="J4" s="392"/>
      <c r="K4" s="393"/>
      <c r="M4" s="354"/>
    </row>
    <row r="5" spans="1:14" ht="19.55" customHeight="1">
      <c r="A5" s="158"/>
      <c r="B5" s="353" t="s">
        <v>54</v>
      </c>
      <c r="C5" s="394"/>
      <c r="D5" s="387"/>
      <c r="E5" s="395"/>
      <c r="F5" s="396"/>
      <c r="G5" s="397"/>
      <c r="H5" s="387"/>
      <c r="I5" s="391"/>
      <c r="J5" s="392"/>
      <c r="K5" s="393"/>
      <c r="M5" s="354"/>
    </row>
    <row r="6" spans="1:14" ht="19.55" customHeight="1">
      <c r="A6" s="158"/>
      <c r="B6" s="353" t="s">
        <v>55</v>
      </c>
      <c r="C6" s="387"/>
      <c r="D6" s="387"/>
      <c r="E6" s="398"/>
      <c r="F6" s="396"/>
      <c r="G6" s="399"/>
      <c r="H6" s="400"/>
      <c r="I6" s="401"/>
      <c r="J6" s="392"/>
      <c r="K6" s="393"/>
      <c r="M6" s="22"/>
    </row>
    <row r="7" spans="1:14" ht="19.55" customHeight="1">
      <c r="A7" s="158"/>
      <c r="B7" s="353" t="s">
        <v>56</v>
      </c>
      <c r="C7" s="387"/>
      <c r="D7" s="387"/>
      <c r="E7" s="390"/>
      <c r="F7" s="402"/>
      <c r="G7" s="403"/>
      <c r="H7" s="404"/>
      <c r="I7" s="405"/>
      <c r="J7" s="406"/>
      <c r="K7" s="407"/>
      <c r="M7" s="354"/>
    </row>
    <row r="8" spans="1:14" s="136" customFormat="1" ht="19.55" customHeight="1">
      <c r="B8" s="353" t="s">
        <v>255</v>
      </c>
      <c r="C8" s="408"/>
      <c r="D8" s="409"/>
      <c r="E8" s="410"/>
      <c r="F8" s="402"/>
      <c r="G8" s="411"/>
      <c r="H8" s="412"/>
      <c r="I8" s="405"/>
      <c r="J8" s="406"/>
      <c r="K8" s="407"/>
      <c r="M8" s="354"/>
    </row>
    <row r="9" spans="1:14" s="136" customFormat="1" ht="19.55" customHeight="1">
      <c r="B9" s="353" t="s">
        <v>308</v>
      </c>
      <c r="C9" s="408"/>
      <c r="D9" s="409"/>
      <c r="E9" s="410"/>
      <c r="F9" s="402"/>
      <c r="G9" s="411"/>
      <c r="H9" s="412"/>
      <c r="I9" s="413"/>
      <c r="J9" s="406"/>
      <c r="K9" s="407"/>
      <c r="M9" s="22"/>
    </row>
    <row r="10" spans="1:14" s="136" customFormat="1" ht="19.55" customHeight="1">
      <c r="B10" s="353" t="s">
        <v>57</v>
      </c>
      <c r="C10" s="408"/>
      <c r="D10" s="409"/>
      <c r="E10" s="410"/>
      <c r="F10" s="402"/>
      <c r="G10" s="411"/>
      <c r="H10" s="412"/>
      <c r="I10" s="405"/>
      <c r="J10" s="406"/>
      <c r="K10" s="407"/>
    </row>
    <row r="11" spans="1:14" ht="19.55" customHeight="1">
      <c r="B11" s="353" t="s">
        <v>304</v>
      </c>
      <c r="C11" s="414"/>
      <c r="D11" s="387"/>
      <c r="E11" s="415"/>
      <c r="F11" s="396"/>
      <c r="G11" s="399"/>
      <c r="H11" s="404"/>
      <c r="I11" s="391"/>
      <c r="J11" s="392"/>
      <c r="K11" s="393"/>
    </row>
    <row r="12" spans="1:14" ht="19.55" customHeight="1">
      <c r="B12" s="353" t="s">
        <v>61</v>
      </c>
      <c r="C12" s="416"/>
      <c r="D12" s="417"/>
      <c r="E12" s="417"/>
      <c r="F12" s="396"/>
      <c r="G12" s="399"/>
      <c r="H12" s="394"/>
      <c r="I12" s="391"/>
      <c r="J12" s="392"/>
      <c r="K12" s="393"/>
    </row>
    <row r="13" spans="1:14" ht="19.55" customHeight="1">
      <c r="B13" s="353" t="s">
        <v>60</v>
      </c>
      <c r="C13" s="418"/>
      <c r="D13" s="419"/>
      <c r="E13" s="420"/>
      <c r="F13" s="396"/>
      <c r="G13" s="421"/>
      <c r="H13" s="394"/>
      <c r="I13" s="405"/>
      <c r="J13" s="406"/>
      <c r="K13" s="407"/>
      <c r="M13" s="360"/>
      <c r="N13" s="346"/>
    </row>
    <row r="14" spans="1:14" ht="29.25" customHeight="1">
      <c r="B14" s="361" t="s">
        <v>58</v>
      </c>
      <c r="C14" s="414"/>
      <c r="D14" s="387"/>
      <c r="E14" s="422"/>
      <c r="F14" s="390"/>
      <c r="G14" s="421"/>
      <c r="H14" s="394"/>
      <c r="I14" s="405"/>
      <c r="J14" s="406"/>
      <c r="K14" s="407"/>
      <c r="M14" s="346"/>
      <c r="N14" s="346"/>
    </row>
    <row r="15" spans="1:14" ht="19.55" customHeight="1">
      <c r="B15" s="353" t="s">
        <v>59</v>
      </c>
      <c r="C15" s="414"/>
      <c r="D15" s="387"/>
      <c r="E15" s="422"/>
      <c r="F15" s="390"/>
      <c r="G15" s="421"/>
      <c r="H15" s="394"/>
      <c r="I15" s="405"/>
      <c r="J15" s="406"/>
      <c r="K15" s="407"/>
      <c r="M15" s="346"/>
      <c r="N15" s="346"/>
    </row>
    <row r="16" spans="1:14" ht="19.55" customHeight="1">
      <c r="B16" s="353" t="s">
        <v>281</v>
      </c>
      <c r="C16" s="418"/>
      <c r="D16" s="419"/>
      <c r="E16" s="408"/>
      <c r="F16" s="423"/>
      <c r="G16" s="421"/>
      <c r="H16" s="404"/>
      <c r="I16" s="405"/>
      <c r="J16" s="406"/>
      <c r="K16" s="407"/>
      <c r="M16" s="346"/>
      <c r="N16" s="346"/>
    </row>
    <row r="17" spans="1:14" ht="19.55" customHeight="1">
      <c r="B17" s="353" t="s">
        <v>283</v>
      </c>
      <c r="C17" s="416"/>
      <c r="D17" s="417"/>
      <c r="E17" s="417"/>
      <c r="F17" s="402"/>
      <c r="G17" s="424"/>
      <c r="H17" s="387"/>
      <c r="I17" s="401"/>
      <c r="J17" s="392"/>
      <c r="K17" s="393"/>
      <c r="M17" s="346"/>
      <c r="N17" s="346"/>
    </row>
    <row r="18" spans="1:14" ht="19.55" customHeight="1">
      <c r="B18" s="353" t="s">
        <v>284</v>
      </c>
      <c r="C18" s="416"/>
      <c r="D18" s="417"/>
      <c r="E18" s="417"/>
      <c r="F18" s="423"/>
      <c r="G18" s="424"/>
      <c r="H18" s="387"/>
      <c r="I18" s="401"/>
      <c r="J18" s="392"/>
      <c r="K18" s="393"/>
      <c r="M18" s="346"/>
      <c r="N18" s="346"/>
    </row>
    <row r="19" spans="1:14" ht="19.55" customHeight="1">
      <c r="B19" s="119"/>
      <c r="C19" s="416"/>
      <c r="D19" s="417"/>
      <c r="E19" s="417"/>
      <c r="F19" s="425"/>
      <c r="G19" s="397"/>
      <c r="H19" s="387"/>
      <c r="I19" s="391"/>
      <c r="J19" s="392"/>
      <c r="K19" s="393"/>
      <c r="M19" s="346"/>
      <c r="N19" s="346"/>
    </row>
    <row r="20" spans="1:14" ht="19.55" customHeight="1">
      <c r="B20" s="119"/>
      <c r="C20" s="416"/>
      <c r="D20" s="417"/>
      <c r="E20" s="417"/>
      <c r="F20" s="402"/>
      <c r="G20" s="424"/>
      <c r="H20" s="420"/>
      <c r="I20" s="413"/>
      <c r="J20" s="392"/>
      <c r="K20" s="393"/>
      <c r="M20" s="346"/>
      <c r="N20" s="346"/>
    </row>
    <row r="21" spans="1:14" ht="20.05" customHeight="1">
      <c r="B21" s="114"/>
      <c r="C21" s="362"/>
      <c r="D21" s="114"/>
      <c r="E21" s="165"/>
      <c r="F21" s="114"/>
      <c r="G21" s="114"/>
      <c r="I21" s="363"/>
      <c r="J21" s="363"/>
      <c r="K21" s="363"/>
      <c r="M21" s="346"/>
      <c r="N21" s="346"/>
    </row>
    <row r="22" spans="1:14" ht="20.05" customHeight="1">
      <c r="A22" s="97" t="s">
        <v>218</v>
      </c>
      <c r="B22" s="129" t="s">
        <v>62</v>
      </c>
      <c r="C22" s="129"/>
      <c r="D22" s="129"/>
      <c r="E22" s="120"/>
      <c r="F22" s="120"/>
      <c r="G22" s="120"/>
      <c r="I22" s="363"/>
      <c r="J22" s="363"/>
      <c r="K22" s="363"/>
      <c r="M22" s="346"/>
      <c r="N22" s="346"/>
    </row>
    <row r="23" spans="1:14" ht="20.05" customHeight="1">
      <c r="A23" s="104"/>
      <c r="B23" s="172" t="s">
        <v>63</v>
      </c>
      <c r="C23" s="426"/>
      <c r="D23" s="427"/>
      <c r="E23" s="428"/>
      <c r="F23" s="429"/>
      <c r="G23" s="430"/>
      <c r="H23" s="394"/>
      <c r="I23" s="431"/>
      <c r="J23" s="432"/>
      <c r="K23" s="407"/>
      <c r="M23" s="346"/>
      <c r="N23" s="364"/>
    </row>
    <row r="24" spans="1:14" ht="20.05" customHeight="1">
      <c r="A24" s="104"/>
      <c r="B24" s="172" t="s">
        <v>63</v>
      </c>
      <c r="C24" s="426"/>
      <c r="D24" s="427"/>
      <c r="E24" s="428"/>
      <c r="F24" s="429"/>
      <c r="G24" s="430"/>
      <c r="H24" s="394"/>
      <c r="I24" s="433"/>
      <c r="J24" s="432"/>
      <c r="K24" s="407"/>
      <c r="M24" s="346"/>
      <c r="N24" s="346"/>
    </row>
    <row r="25" spans="1:14" ht="20.05" customHeight="1">
      <c r="A25" s="104"/>
      <c r="B25" s="172" t="s">
        <v>64</v>
      </c>
      <c r="C25" s="426"/>
      <c r="D25" s="427"/>
      <c r="E25" s="434"/>
      <c r="F25" s="404"/>
      <c r="G25" s="431"/>
      <c r="H25" s="404"/>
      <c r="I25" s="431"/>
      <c r="J25" s="435"/>
      <c r="K25" s="436"/>
    </row>
    <row r="26" spans="1:14" ht="20.05" customHeight="1">
      <c r="A26" s="104"/>
      <c r="B26" s="172" t="s">
        <v>309</v>
      </c>
      <c r="C26" s="426"/>
      <c r="D26" s="427"/>
      <c r="E26" s="437"/>
      <c r="F26" s="437"/>
      <c r="G26" s="399"/>
      <c r="H26" s="394"/>
      <c r="I26" s="401"/>
      <c r="J26" s="392"/>
      <c r="K26" s="393"/>
    </row>
    <row r="27" spans="1:14" ht="20.05" customHeight="1">
      <c r="A27" s="104"/>
      <c r="B27" s="172" t="s">
        <v>265</v>
      </c>
      <c r="C27" s="426"/>
      <c r="D27" s="427"/>
      <c r="E27" s="437"/>
      <c r="F27" s="437"/>
      <c r="G27" s="399"/>
      <c r="H27" s="394"/>
      <c r="I27" s="401"/>
      <c r="J27" s="392"/>
      <c r="K27" s="393"/>
    </row>
    <row r="28" spans="1:14" ht="20.05" customHeight="1">
      <c r="A28" s="104"/>
      <c r="B28" s="172" t="s">
        <v>231</v>
      </c>
      <c r="C28" s="426"/>
      <c r="D28" s="427"/>
      <c r="E28" s="394"/>
      <c r="F28" s="438"/>
      <c r="G28" s="439"/>
      <c r="H28" s="394"/>
      <c r="I28" s="391"/>
      <c r="J28" s="392"/>
      <c r="K28" s="393"/>
    </row>
    <row r="29" spans="1:14" ht="20.05" customHeight="1">
      <c r="A29" s="104"/>
      <c r="B29" s="172" t="s">
        <v>231</v>
      </c>
      <c r="C29" s="426"/>
      <c r="D29" s="427"/>
      <c r="E29" s="394"/>
      <c r="F29" s="438"/>
      <c r="G29" s="439"/>
      <c r="H29" s="394"/>
      <c r="I29" s="391"/>
      <c r="J29" s="392"/>
      <c r="K29" s="393"/>
    </row>
    <row r="30" spans="1:14" ht="20.05" customHeight="1">
      <c r="A30" s="104"/>
      <c r="B30" s="172" t="s">
        <v>264</v>
      </c>
      <c r="C30" s="426"/>
      <c r="D30" s="427"/>
      <c r="E30" s="394"/>
      <c r="F30" s="438"/>
      <c r="G30" s="439"/>
      <c r="H30" s="394"/>
      <c r="I30" s="391"/>
      <c r="J30" s="392"/>
      <c r="K30" s="393"/>
    </row>
    <row r="31" spans="1:14" ht="20.05" customHeight="1">
      <c r="A31" s="104"/>
      <c r="B31" s="172" t="s">
        <v>310</v>
      </c>
      <c r="C31" s="426"/>
      <c r="D31" s="427"/>
      <c r="E31" s="428"/>
      <c r="F31" s="440"/>
      <c r="G31" s="399"/>
      <c r="H31" s="394"/>
      <c r="I31" s="433"/>
      <c r="J31" s="392"/>
      <c r="K31" s="393"/>
    </row>
    <row r="32" spans="1:14" ht="20.05" customHeight="1">
      <c r="A32" s="104"/>
      <c r="B32" s="172" t="s">
        <v>263</v>
      </c>
      <c r="C32" s="426"/>
      <c r="D32" s="427"/>
      <c r="E32" s="412"/>
      <c r="F32" s="429"/>
      <c r="G32" s="411"/>
      <c r="H32" s="412"/>
      <c r="I32" s="401"/>
      <c r="J32" s="392"/>
      <c r="K32" s="393"/>
    </row>
    <row r="33" spans="1:13" ht="19.55" customHeight="1">
      <c r="A33" s="104"/>
      <c r="B33" s="172" t="s">
        <v>266</v>
      </c>
      <c r="C33" s="441"/>
      <c r="D33" s="442"/>
      <c r="E33" s="443"/>
      <c r="F33" s="438"/>
      <c r="G33" s="411"/>
      <c r="H33" s="444"/>
      <c r="I33" s="405"/>
      <c r="J33" s="406"/>
      <c r="K33" s="407"/>
    </row>
    <row r="34" spans="1:13" ht="19.55" customHeight="1">
      <c r="A34" s="104"/>
      <c r="B34" s="172" t="s">
        <v>65</v>
      </c>
      <c r="C34" s="445"/>
      <c r="D34" s="442"/>
      <c r="E34" s="443"/>
      <c r="F34" s="429"/>
      <c r="G34" s="411"/>
      <c r="H34" s="412"/>
      <c r="I34" s="405"/>
      <c r="J34" s="406"/>
      <c r="K34" s="407"/>
    </row>
    <row r="35" spans="1:13" ht="20.05" customHeight="1">
      <c r="A35" s="104"/>
      <c r="B35" s="127"/>
      <c r="C35" s="366"/>
      <c r="D35" s="366"/>
      <c r="E35" s="365"/>
      <c r="F35" s="365"/>
      <c r="G35" s="365"/>
      <c r="H35" s="367"/>
      <c r="I35" s="363"/>
      <c r="J35" s="363"/>
      <c r="K35" s="363"/>
    </row>
    <row r="36" spans="1:13" ht="20.05" customHeight="1">
      <c r="A36" s="97" t="s">
        <v>219</v>
      </c>
      <c r="B36" s="172" t="s">
        <v>66</v>
      </c>
      <c r="C36" s="446"/>
      <c r="D36" s="447"/>
      <c r="E36" s="412"/>
      <c r="F36" s="440"/>
      <c r="G36" s="421"/>
      <c r="H36" s="412"/>
      <c r="I36" s="405"/>
      <c r="J36" s="406"/>
      <c r="K36" s="407"/>
    </row>
    <row r="37" spans="1:13" ht="20.05" customHeight="1">
      <c r="A37" s="97"/>
      <c r="B37" s="127"/>
      <c r="C37" s="368"/>
      <c r="D37" s="368"/>
      <c r="E37" s="365"/>
      <c r="F37" s="365"/>
      <c r="G37" s="365"/>
      <c r="H37" s="367"/>
      <c r="I37" s="363"/>
      <c r="J37" s="363"/>
      <c r="K37" s="363"/>
    </row>
    <row r="38" spans="1:13" ht="19.55" customHeight="1">
      <c r="A38" s="97" t="s">
        <v>220</v>
      </c>
      <c r="B38" s="172" t="s">
        <v>67</v>
      </c>
      <c r="C38" s="359"/>
      <c r="D38" s="369"/>
      <c r="E38" s="370"/>
      <c r="F38" s="371"/>
      <c r="G38" s="372"/>
      <c r="H38" s="373"/>
      <c r="I38" s="355"/>
      <c r="J38" s="356"/>
      <c r="K38" s="357"/>
    </row>
    <row r="39" spans="1:13" ht="19.55" customHeight="1">
      <c r="A39" s="97"/>
      <c r="B39" s="172" t="s">
        <v>282</v>
      </c>
      <c r="C39" s="412"/>
      <c r="D39" s="442"/>
      <c r="E39" s="443"/>
      <c r="F39" s="429"/>
      <c r="G39" s="411"/>
      <c r="H39" s="412"/>
      <c r="I39" s="405"/>
      <c r="J39" s="406"/>
      <c r="K39" s="407"/>
      <c r="M39" s="132"/>
    </row>
    <row r="40" spans="1:13" ht="19.55" customHeight="1">
      <c r="A40" s="97"/>
      <c r="B40" s="172" t="s">
        <v>311</v>
      </c>
      <c r="C40" s="445"/>
      <c r="D40" s="442"/>
      <c r="E40" s="443"/>
      <c r="F40" s="429"/>
      <c r="G40" s="411"/>
      <c r="H40" s="412"/>
      <c r="I40" s="405"/>
      <c r="J40" s="406"/>
      <c r="K40" s="407"/>
    </row>
    <row r="41" spans="1:13" ht="19.55" customHeight="1">
      <c r="A41" s="97"/>
      <c r="B41" s="172" t="s">
        <v>312</v>
      </c>
      <c r="C41" s="412"/>
      <c r="D41" s="442"/>
      <c r="E41" s="443"/>
      <c r="F41" s="429"/>
      <c r="G41" s="411"/>
      <c r="H41" s="412"/>
      <c r="I41" s="405"/>
      <c r="J41" s="406"/>
      <c r="K41" s="407"/>
    </row>
    <row r="42" spans="1:13" ht="19.55" customHeight="1">
      <c r="A42" s="97"/>
      <c r="B42" s="172" t="s">
        <v>290</v>
      </c>
      <c r="C42" s="445"/>
      <c r="D42" s="442"/>
      <c r="E42" s="443"/>
      <c r="F42" s="429"/>
      <c r="G42" s="411"/>
      <c r="H42" s="412"/>
      <c r="I42" s="405"/>
      <c r="J42" s="406"/>
      <c r="K42" s="407"/>
    </row>
    <row r="43" spans="1:13" ht="19.55" customHeight="1">
      <c r="A43" s="97"/>
      <c r="B43" s="172"/>
      <c r="C43" s="412"/>
      <c r="D43" s="442"/>
      <c r="E43" s="443"/>
      <c r="F43" s="429"/>
      <c r="G43" s="411"/>
      <c r="H43" s="412"/>
      <c r="I43" s="405"/>
      <c r="J43" s="406"/>
      <c r="K43" s="407"/>
    </row>
    <row r="44" spans="1:13" ht="20.05" customHeight="1">
      <c r="A44" s="97"/>
      <c r="B44" s="129"/>
      <c r="C44" s="374"/>
      <c r="D44" s="374"/>
      <c r="E44" s="375"/>
      <c r="F44" s="375"/>
      <c r="G44" s="375"/>
      <c r="H44" s="375"/>
      <c r="I44" s="363"/>
      <c r="J44" s="363"/>
      <c r="K44" s="363"/>
    </row>
    <row r="45" spans="1:13" ht="20.05" customHeight="1">
      <c r="A45" s="97" t="s">
        <v>221</v>
      </c>
      <c r="B45" s="172" t="s">
        <v>68</v>
      </c>
      <c r="C45" s="449"/>
      <c r="D45" s="447"/>
      <c r="E45" s="412"/>
      <c r="F45" s="429"/>
      <c r="G45" s="411"/>
      <c r="H45" s="444"/>
      <c r="I45" s="405"/>
      <c r="J45" s="406"/>
      <c r="K45" s="450"/>
    </row>
    <row r="46" spans="1:13" ht="19.55" customHeight="1">
      <c r="A46" s="97"/>
      <c r="B46" s="172" t="s">
        <v>291</v>
      </c>
      <c r="C46" s="445"/>
      <c r="D46" s="442"/>
      <c r="E46" s="443"/>
      <c r="F46" s="429"/>
      <c r="G46" s="411"/>
      <c r="H46" s="412"/>
      <c r="I46" s="405"/>
      <c r="J46" s="406"/>
      <c r="K46" s="407"/>
    </row>
    <row r="47" spans="1:13" ht="19.55" customHeight="1">
      <c r="A47" s="97"/>
      <c r="B47" s="172" t="s">
        <v>270</v>
      </c>
      <c r="C47" s="449"/>
      <c r="D47" s="447"/>
      <c r="E47" s="412"/>
      <c r="F47" s="429"/>
      <c r="G47" s="411"/>
      <c r="H47" s="444"/>
      <c r="I47" s="405"/>
      <c r="J47" s="406"/>
      <c r="K47" s="450"/>
    </row>
    <row r="48" spans="1:13" ht="20.05" customHeight="1">
      <c r="A48" s="97"/>
      <c r="B48" s="127"/>
      <c r="C48" s="449"/>
      <c r="D48" s="447"/>
      <c r="E48" s="412"/>
      <c r="F48" s="429"/>
      <c r="G48" s="411"/>
      <c r="H48" s="444"/>
      <c r="I48" s="405"/>
      <c r="J48" s="406"/>
      <c r="K48" s="450"/>
    </row>
    <row r="49" spans="1:13" ht="20.05" customHeight="1">
      <c r="A49" s="97"/>
      <c r="B49" s="137"/>
      <c r="C49" s="376"/>
      <c r="D49" s="377"/>
      <c r="E49" s="378"/>
      <c r="F49" s="378"/>
      <c r="G49" s="378"/>
      <c r="H49" s="378"/>
      <c r="I49" s="378"/>
      <c r="J49" s="378"/>
      <c r="K49" s="378"/>
    </row>
    <row r="50" spans="1:13" ht="20.05" customHeight="1">
      <c r="A50" s="97" t="s">
        <v>222</v>
      </c>
      <c r="B50" s="172" t="s">
        <v>315</v>
      </c>
      <c r="C50" s="451"/>
      <c r="D50" s="447"/>
      <c r="E50" s="394"/>
      <c r="F50" s="452"/>
      <c r="G50" s="399"/>
      <c r="H50" s="404"/>
      <c r="I50" s="433"/>
      <c r="J50" s="392"/>
      <c r="K50" s="393"/>
    </row>
    <row r="51" spans="1:13" ht="20.05" customHeight="1">
      <c r="A51" s="97"/>
      <c r="B51" s="137" t="s">
        <v>313</v>
      </c>
      <c r="C51" s="447"/>
      <c r="D51" s="447"/>
      <c r="E51" s="394"/>
      <c r="F51" s="438"/>
      <c r="G51" s="453"/>
      <c r="H51" s="404"/>
      <c r="I51" s="401"/>
      <c r="J51" s="392"/>
      <c r="K51" s="393"/>
    </row>
    <row r="52" spans="1:13" ht="20.05" customHeight="1">
      <c r="A52" s="97"/>
      <c r="B52" s="137" t="s">
        <v>314</v>
      </c>
      <c r="C52" s="447"/>
      <c r="D52" s="447"/>
      <c r="E52" s="394"/>
      <c r="F52" s="438"/>
      <c r="G52" s="453"/>
      <c r="H52" s="404"/>
      <c r="I52" s="401"/>
      <c r="J52" s="392"/>
      <c r="K52" s="393"/>
    </row>
    <row r="53" spans="1:13" ht="20.05" customHeight="1">
      <c r="A53" s="97"/>
      <c r="B53" s="137"/>
      <c r="C53" s="377"/>
      <c r="D53" s="377"/>
      <c r="E53" s="378"/>
      <c r="F53" s="378"/>
      <c r="G53" s="378"/>
      <c r="H53" s="367"/>
      <c r="I53" s="363"/>
      <c r="J53" s="363"/>
      <c r="K53" s="363"/>
    </row>
    <row r="54" spans="1:13" ht="20.05" customHeight="1">
      <c r="A54" s="97" t="s">
        <v>223</v>
      </c>
      <c r="B54" s="129" t="s">
        <v>70</v>
      </c>
      <c r="C54" s="129"/>
      <c r="D54" s="129"/>
      <c r="E54" s="120"/>
      <c r="F54" s="120"/>
      <c r="G54" s="120"/>
      <c r="I54" s="363"/>
      <c r="J54" s="363"/>
      <c r="K54" s="363"/>
    </row>
    <row r="55" spans="1:13" ht="19.55" customHeight="1">
      <c r="A55" s="104"/>
      <c r="B55" s="172" t="s">
        <v>71</v>
      </c>
      <c r="C55" s="441"/>
      <c r="D55" s="427"/>
      <c r="E55" s="444"/>
      <c r="F55" s="440"/>
      <c r="G55" s="454"/>
      <c r="H55" s="444"/>
      <c r="I55" s="401"/>
      <c r="J55" s="455"/>
      <c r="K55" s="393"/>
    </row>
    <row r="56" spans="1:13" ht="19.55" customHeight="1">
      <c r="A56" s="104"/>
      <c r="B56" s="172" t="s">
        <v>215</v>
      </c>
      <c r="C56" s="441"/>
      <c r="D56" s="442"/>
      <c r="E56" s="443"/>
      <c r="F56" s="429"/>
      <c r="G56" s="411"/>
      <c r="H56" s="444"/>
      <c r="I56" s="405"/>
      <c r="J56" s="406"/>
      <c r="K56" s="407"/>
    </row>
    <row r="57" spans="1:13" ht="19.55" customHeight="1">
      <c r="A57" s="158"/>
      <c r="B57" s="172" t="s">
        <v>256</v>
      </c>
      <c r="C57" s="426"/>
      <c r="D57" s="427"/>
      <c r="E57" s="412"/>
      <c r="F57" s="429"/>
      <c r="G57" s="411"/>
      <c r="H57" s="404"/>
      <c r="I57" s="433"/>
      <c r="J57" s="392"/>
      <c r="K57" s="393"/>
    </row>
    <row r="58" spans="1:13" ht="19.55" customHeight="1">
      <c r="A58" s="158"/>
      <c r="B58" s="172" t="s">
        <v>269</v>
      </c>
      <c r="C58" s="426"/>
      <c r="D58" s="427"/>
      <c r="E58" s="412"/>
      <c r="F58" s="452"/>
      <c r="G58" s="399"/>
      <c r="H58" s="404"/>
      <c r="I58" s="433"/>
      <c r="J58" s="392"/>
      <c r="K58" s="393"/>
    </row>
    <row r="59" spans="1:13" ht="19.55" customHeight="1">
      <c r="A59" s="158"/>
      <c r="B59" s="172" t="s">
        <v>285</v>
      </c>
      <c r="C59" s="426"/>
      <c r="D59" s="427"/>
      <c r="E59" s="412"/>
      <c r="F59" s="440"/>
      <c r="G59" s="399"/>
      <c r="H59" s="394"/>
      <c r="I59" s="433"/>
      <c r="J59" s="392"/>
      <c r="K59" s="393"/>
    </row>
    <row r="60" spans="1:13" ht="19.55" customHeight="1">
      <c r="A60" s="158"/>
      <c r="B60" s="172" t="s">
        <v>286</v>
      </c>
      <c r="C60" s="427"/>
      <c r="D60" s="427"/>
      <c r="E60" s="428"/>
      <c r="F60" s="452"/>
      <c r="G60" s="399"/>
      <c r="H60" s="394"/>
      <c r="I60" s="433"/>
      <c r="J60" s="392"/>
      <c r="K60" s="393"/>
    </row>
    <row r="61" spans="1:13" ht="19.55" customHeight="1">
      <c r="A61" s="158"/>
      <c r="B61" s="172" t="s">
        <v>274</v>
      </c>
      <c r="C61" s="426"/>
      <c r="D61" s="427"/>
      <c r="E61" s="412"/>
      <c r="F61" s="440"/>
      <c r="G61" s="421"/>
      <c r="H61" s="444"/>
      <c r="I61" s="401"/>
      <c r="J61" s="392"/>
      <c r="K61" s="393"/>
      <c r="M61" s="379"/>
    </row>
    <row r="62" spans="1:13" ht="19.55" customHeight="1">
      <c r="A62" s="158"/>
      <c r="B62" s="172" t="s">
        <v>287</v>
      </c>
      <c r="C62" s="426"/>
      <c r="D62" s="427"/>
      <c r="E62" s="412"/>
      <c r="F62" s="440"/>
      <c r="G62" s="456"/>
      <c r="H62" s="412"/>
      <c r="I62" s="457"/>
      <c r="J62" s="406"/>
      <c r="K62" s="407"/>
    </row>
    <row r="63" spans="1:13" ht="19.55" customHeight="1">
      <c r="A63" s="158"/>
      <c r="B63" s="172" t="s">
        <v>292</v>
      </c>
      <c r="C63" s="427"/>
      <c r="D63" s="427"/>
      <c r="E63" s="412"/>
      <c r="F63" s="429"/>
      <c r="G63" s="411"/>
      <c r="H63" s="412"/>
      <c r="I63" s="401"/>
      <c r="J63" s="392"/>
      <c r="K63" s="407"/>
    </row>
    <row r="64" spans="1:13" ht="20.05" customHeight="1">
      <c r="I64" s="363"/>
      <c r="J64" s="363"/>
      <c r="K64" s="380"/>
    </row>
    <row r="65" spans="1:9" ht="20.05" customHeight="1"/>
    <row r="66" spans="1:9" ht="20.05" customHeight="1">
      <c r="A66" s="97" t="s">
        <v>260</v>
      </c>
      <c r="B66" s="129" t="s">
        <v>233</v>
      </c>
      <c r="C66" s="120"/>
      <c r="D66" s="120"/>
      <c r="E66" s="173"/>
      <c r="F66" s="358" t="s">
        <v>234</v>
      </c>
      <c r="G66" s="419"/>
      <c r="H66" s="358" t="s">
        <v>235</v>
      </c>
      <c r="I66" s="419"/>
    </row>
    <row r="67" spans="1:9" ht="19.55" customHeight="1">
      <c r="A67" s="104"/>
      <c r="B67" s="172" t="s">
        <v>261</v>
      </c>
      <c r="C67" s="107"/>
      <c r="D67" s="107"/>
      <c r="E67" s="172"/>
      <c r="F67" s="358" t="s">
        <v>234</v>
      </c>
      <c r="G67" s="419"/>
      <c r="H67" s="358" t="s">
        <v>235</v>
      </c>
      <c r="I67" s="419"/>
    </row>
    <row r="68" spans="1:9" ht="19.55" customHeight="1">
      <c r="A68" s="104"/>
      <c r="B68" s="172" t="s">
        <v>236</v>
      </c>
      <c r="C68" s="107"/>
      <c r="D68" s="107"/>
      <c r="E68" s="172" t="s">
        <v>262</v>
      </c>
      <c r="F68" s="419"/>
      <c r="G68" s="419"/>
      <c r="H68" s="358" t="s">
        <v>237</v>
      </c>
      <c r="I68" s="419"/>
    </row>
    <row r="69" spans="1:9" ht="19.55" customHeight="1">
      <c r="A69" s="104"/>
      <c r="B69" s="172"/>
      <c r="C69" s="107"/>
      <c r="D69" s="107"/>
      <c r="E69" s="172"/>
      <c r="F69" s="358"/>
      <c r="G69" s="358"/>
      <c r="H69" s="358"/>
      <c r="I69" s="358"/>
    </row>
    <row r="70" spans="1:9" ht="19.55" customHeight="1">
      <c r="B70" s="172" t="s">
        <v>238</v>
      </c>
      <c r="C70" s="107"/>
      <c r="D70" s="107"/>
      <c r="E70" s="458" t="s">
        <v>239</v>
      </c>
      <c r="F70" s="419" t="s">
        <v>235</v>
      </c>
      <c r="G70" s="419"/>
      <c r="H70" s="358" t="s">
        <v>240</v>
      </c>
      <c r="I70" s="381"/>
    </row>
  </sheetData>
  <sheetProtection password="EFE0" sheet="1" objects="1" scenarios="1" selectLockedCells="1"/>
  <printOptions horizontalCentered="1"/>
  <pageMargins left="0.31496062992125984" right="0.31496062992125984" top="0.39370078740157483" bottom="0.39370078740157483" header="0.31496062992125984" footer="0.23622047244094491"/>
  <pageSetup paperSize="9" orientation="landscape" r:id="rId1"/>
  <headerFooter>
    <oddFooter>&amp;L&amp;F, &amp;A&amp;C&amp;P / &amp;N&amp;R&amp;D</oddFooter>
  </headerFooter>
  <rowBreaks count="1" manualBreakCount="1">
    <brk id="4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Q69"/>
  <sheetViews>
    <sheetView zoomScaleNormal="100" workbookViewId="0">
      <pane xSplit="1" ySplit="2" topLeftCell="B3" activePane="bottomRight" state="frozen"/>
      <selection activeCell="D11" sqref="D11"/>
      <selection pane="topRight" activeCell="D11" sqref="D11"/>
      <selection pane="bottomLeft" activeCell="D11" sqref="D11"/>
      <selection pane="bottomRight" activeCell="I5" sqref="I5"/>
    </sheetView>
  </sheetViews>
  <sheetFormatPr baseColWidth="10" defaultColWidth="11.375" defaultRowHeight="12.9"/>
  <cols>
    <col min="1" max="1" width="5.625" style="89" customWidth="1"/>
    <col min="2" max="2" width="14.875" style="89" customWidth="1"/>
    <col min="3" max="3" width="10.625" style="89" customWidth="1"/>
    <col min="4" max="4" width="16.125" style="89" customWidth="1"/>
    <col min="5" max="5" width="12.875" style="89" customWidth="1"/>
    <col min="6" max="6" width="12.375" style="89" customWidth="1"/>
    <col min="7" max="7" width="12.875" style="89" customWidth="1"/>
    <col min="8" max="8" width="9.75" style="89" customWidth="1"/>
    <col min="9" max="9" width="11.375" style="89"/>
    <col min="10" max="10" width="11.625" style="89" customWidth="1"/>
    <col min="11" max="11" width="11.375" style="89"/>
    <col min="12" max="12" width="11.75" style="89" customWidth="1"/>
    <col min="13" max="17" width="11.375" style="346"/>
    <col min="18" max="16384" width="11.375" style="89"/>
  </cols>
  <sheetData>
    <row r="1" spans="1:17" ht="22.6" customHeight="1">
      <c r="A1" s="85"/>
      <c r="B1" s="86" t="str">
        <f>IF(Grunddaten!C3&lt;=0," ",Grunddaten!C3)</f>
        <v xml:space="preserve"> </v>
      </c>
      <c r="C1" s="86"/>
      <c r="D1" s="86"/>
      <c r="E1" s="87"/>
      <c r="F1" s="88" t="str">
        <f>IF(Grunddaten!C4&lt;=0," ",Grunddaten!C4)</f>
        <v xml:space="preserve"> </v>
      </c>
      <c r="G1" s="87"/>
      <c r="H1" s="87"/>
      <c r="I1" s="87"/>
      <c r="J1" s="88" t="str">
        <f>IF(Grunddaten!C5&lt;=0," ",Grunddaten!C5)</f>
        <v xml:space="preserve"> </v>
      </c>
      <c r="K1" s="345"/>
      <c r="L1" s="345"/>
      <c r="O1" s="89"/>
      <c r="P1" s="89"/>
      <c r="Q1" s="89"/>
    </row>
    <row r="2" spans="1:17" ht="34.5" customHeight="1">
      <c r="A2" s="90" t="s">
        <v>77</v>
      </c>
      <c r="B2" s="91" t="s">
        <v>72</v>
      </c>
      <c r="C2" s="459"/>
      <c r="D2" s="348" t="s">
        <v>48</v>
      </c>
      <c r="E2" s="348" t="s">
        <v>49</v>
      </c>
      <c r="F2" s="349" t="s">
        <v>50</v>
      </c>
      <c r="G2" s="349" t="s">
        <v>51</v>
      </c>
      <c r="H2" s="349" t="s">
        <v>52</v>
      </c>
      <c r="I2" s="350" t="s">
        <v>176</v>
      </c>
      <c r="J2" s="351" t="s">
        <v>303</v>
      </c>
      <c r="K2" s="352"/>
      <c r="L2" s="352"/>
    </row>
    <row r="3" spans="1:17" ht="19.55" customHeight="1">
      <c r="A3" s="97" t="s">
        <v>224</v>
      </c>
      <c r="B3" s="117" t="s">
        <v>74</v>
      </c>
      <c r="C3" s="120"/>
      <c r="D3" s="100"/>
      <c r="E3" s="100"/>
      <c r="F3" s="157"/>
      <c r="G3" s="157"/>
      <c r="H3" s="157"/>
      <c r="I3" s="460"/>
      <c r="J3" s="461"/>
      <c r="K3" s="462"/>
      <c r="L3" s="462"/>
      <c r="N3" s="463"/>
      <c r="O3" s="463"/>
      <c r="P3" s="463"/>
    </row>
    <row r="4" spans="1:17" s="136" customFormat="1" ht="19.55" customHeight="1">
      <c r="A4" s="104"/>
      <c r="B4" s="464" t="s">
        <v>75</v>
      </c>
      <c r="C4" s="465"/>
      <c r="D4" s="506"/>
      <c r="E4" s="506"/>
      <c r="F4" s="506"/>
      <c r="G4" s="506"/>
      <c r="H4" s="507"/>
      <c r="I4" s="506"/>
      <c r="J4" s="457"/>
      <c r="K4" s="406"/>
      <c r="L4" s="407"/>
      <c r="M4" s="466"/>
      <c r="N4" s="364"/>
      <c r="O4" s="466"/>
      <c r="P4" s="466"/>
      <c r="Q4" s="466"/>
    </row>
    <row r="5" spans="1:17" s="136" customFormat="1" ht="19.55" customHeight="1">
      <c r="A5" s="104"/>
      <c r="B5" s="106" t="s">
        <v>288</v>
      </c>
      <c r="C5" s="465"/>
      <c r="D5" s="445"/>
      <c r="E5" s="442"/>
      <c r="F5" s="443"/>
      <c r="G5" s="429"/>
      <c r="H5" s="411"/>
      <c r="I5" s="412"/>
      <c r="J5" s="457"/>
      <c r="K5" s="406"/>
      <c r="L5" s="407"/>
      <c r="M5" s="467"/>
      <c r="N5" s="468"/>
      <c r="O5" s="467"/>
      <c r="P5" s="364"/>
      <c r="Q5" s="466"/>
    </row>
    <row r="6" spans="1:17" s="136" customFormat="1" ht="19.55" customHeight="1">
      <c r="A6" s="104"/>
      <c r="B6" s="106" t="s">
        <v>65</v>
      </c>
      <c r="C6" s="465"/>
      <c r="D6" s="445"/>
      <c r="E6" s="442"/>
      <c r="F6" s="443"/>
      <c r="G6" s="429"/>
      <c r="H6" s="411"/>
      <c r="I6" s="508"/>
      <c r="J6" s="413"/>
      <c r="K6" s="406"/>
      <c r="L6" s="407"/>
      <c r="M6" s="467"/>
      <c r="N6" s="468"/>
      <c r="O6" s="467"/>
      <c r="P6" s="364"/>
      <c r="Q6" s="466"/>
    </row>
    <row r="7" spans="1:17" s="136" customFormat="1" ht="19.55" customHeight="1">
      <c r="A7" s="104"/>
      <c r="B7" s="106" t="s">
        <v>273</v>
      </c>
      <c r="C7" s="465"/>
      <c r="D7" s="445"/>
      <c r="E7" s="442"/>
      <c r="F7" s="443"/>
      <c r="G7" s="429"/>
      <c r="H7" s="411"/>
      <c r="I7" s="444"/>
      <c r="J7" s="405"/>
      <c r="K7" s="406"/>
      <c r="L7" s="407"/>
      <c r="M7" s="467"/>
      <c r="N7" s="468"/>
      <c r="O7" s="467"/>
      <c r="P7" s="364"/>
      <c r="Q7" s="466"/>
    </row>
    <row r="8" spans="1:17" s="136" customFormat="1" ht="19.55" customHeight="1">
      <c r="A8" s="104"/>
      <c r="B8" s="106" t="s">
        <v>76</v>
      </c>
      <c r="C8" s="465"/>
      <c r="D8" s="412"/>
      <c r="E8" s="412"/>
      <c r="F8" s="412"/>
      <c r="G8" s="440"/>
      <c r="H8" s="411"/>
      <c r="I8" s="412"/>
      <c r="J8" s="405"/>
      <c r="K8" s="406"/>
      <c r="L8" s="407"/>
      <c r="M8" s="466"/>
      <c r="N8" s="468"/>
      <c r="O8" s="467"/>
      <c r="P8" s="364"/>
      <c r="Q8" s="466"/>
    </row>
    <row r="9" spans="1:17" s="136" customFormat="1" ht="19.55" customHeight="1">
      <c r="A9" s="104"/>
      <c r="B9" s="464" t="s">
        <v>68</v>
      </c>
      <c r="C9" s="465"/>
      <c r="D9" s="412"/>
      <c r="E9" s="442"/>
      <c r="F9" s="443"/>
      <c r="G9" s="440"/>
      <c r="H9" s="411"/>
      <c r="I9" s="412"/>
      <c r="J9" s="413"/>
      <c r="K9" s="406"/>
      <c r="L9" s="407"/>
      <c r="M9" s="466"/>
      <c r="N9" s="468"/>
      <c r="O9" s="467"/>
      <c r="P9" s="364"/>
      <c r="Q9" s="466"/>
    </row>
    <row r="10" spans="1:17" s="136" customFormat="1" ht="19.55" customHeight="1">
      <c r="B10" s="464" t="s">
        <v>69</v>
      </c>
      <c r="C10" s="469"/>
      <c r="D10" s="444"/>
      <c r="E10" s="444"/>
      <c r="F10" s="509"/>
      <c r="G10" s="444"/>
      <c r="H10" s="430"/>
      <c r="I10" s="412"/>
      <c r="J10" s="405"/>
      <c r="K10" s="406"/>
      <c r="L10" s="407"/>
      <c r="M10" s="466"/>
      <c r="N10" s="466"/>
      <c r="O10" s="466"/>
      <c r="P10" s="466"/>
      <c r="Q10" s="466"/>
    </row>
    <row r="11" spans="1:17" s="136" customFormat="1" ht="19.55" customHeight="1">
      <c r="A11" s="104"/>
      <c r="B11" s="106" t="s">
        <v>71</v>
      </c>
      <c r="C11" s="465"/>
      <c r="D11" s="444"/>
      <c r="E11" s="444"/>
      <c r="F11" s="509"/>
      <c r="G11" s="444"/>
      <c r="H11" s="430"/>
      <c r="I11" s="444"/>
      <c r="J11" s="457"/>
      <c r="K11" s="406"/>
      <c r="L11" s="407"/>
      <c r="M11" s="466"/>
      <c r="N11" s="466"/>
      <c r="O11" s="466"/>
      <c r="P11" s="466"/>
      <c r="Q11" s="466"/>
    </row>
    <row r="12" spans="1:17" s="136" customFormat="1" ht="19.55" customHeight="1">
      <c r="A12" s="104"/>
      <c r="B12" s="470" t="s">
        <v>289</v>
      </c>
      <c r="C12" s="471"/>
      <c r="D12" s="443"/>
      <c r="E12" s="412"/>
      <c r="F12" s="443"/>
      <c r="G12" s="429"/>
      <c r="H12" s="411"/>
      <c r="I12" s="412"/>
      <c r="J12" s="457"/>
      <c r="K12" s="406"/>
      <c r="L12" s="407"/>
      <c r="M12" s="467"/>
      <c r="N12" s="472"/>
      <c r="O12" s="467"/>
      <c r="P12" s="364"/>
      <c r="Q12" s="466"/>
    </row>
    <row r="13" spans="1:17" s="136" customFormat="1" ht="19.55" customHeight="1">
      <c r="A13" s="104"/>
      <c r="B13" s="464"/>
      <c r="C13" s="465"/>
      <c r="D13" s="412"/>
      <c r="E13" s="442"/>
      <c r="F13" s="443"/>
      <c r="G13" s="429"/>
      <c r="H13" s="411"/>
      <c r="I13" s="412"/>
      <c r="J13" s="405"/>
      <c r="K13" s="406"/>
      <c r="L13" s="407"/>
      <c r="M13" s="466"/>
      <c r="N13" s="468"/>
      <c r="O13" s="467"/>
      <c r="P13" s="364"/>
      <c r="Q13" s="466"/>
    </row>
    <row r="14" spans="1:17" ht="9.6999999999999993" customHeight="1">
      <c r="B14" s="473"/>
      <c r="C14" s="474"/>
      <c r="D14" s="378"/>
      <c r="E14" s="378"/>
      <c r="F14" s="475"/>
      <c r="G14" s="378"/>
      <c r="H14" s="378"/>
      <c r="I14" s="476"/>
      <c r="J14" s="477"/>
      <c r="K14" s="478"/>
      <c r="L14" s="479"/>
    </row>
    <row r="15" spans="1:17" s="136" customFormat="1" ht="19.55" customHeight="1">
      <c r="A15" s="97" t="s">
        <v>217</v>
      </c>
      <c r="B15" s="117" t="s">
        <v>78</v>
      </c>
      <c r="C15" s="480"/>
      <c r="D15" s="481"/>
      <c r="E15" s="481"/>
      <c r="F15" s="482"/>
      <c r="G15" s="481"/>
      <c r="H15" s="481"/>
      <c r="I15" s="483"/>
      <c r="J15" s="484"/>
      <c r="K15" s="483"/>
      <c r="L15" s="485"/>
      <c r="M15" s="466"/>
      <c r="N15" s="466"/>
      <c r="O15" s="466"/>
      <c r="P15" s="466"/>
      <c r="Q15" s="466"/>
    </row>
    <row r="16" spans="1:17" s="136" customFormat="1" ht="19.55" customHeight="1">
      <c r="B16" s="106" t="s">
        <v>65</v>
      </c>
      <c r="C16" s="469"/>
      <c r="D16" s="445"/>
      <c r="E16" s="442"/>
      <c r="F16" s="443"/>
      <c r="G16" s="429"/>
      <c r="H16" s="411"/>
      <c r="I16" s="444"/>
      <c r="J16" s="405"/>
      <c r="K16" s="406"/>
      <c r="L16" s="407"/>
      <c r="M16" s="467"/>
      <c r="N16" s="468"/>
      <c r="O16" s="467"/>
      <c r="P16" s="364"/>
      <c r="Q16" s="466"/>
    </row>
    <row r="17" spans="1:17" s="136" customFormat="1" ht="19.55" customHeight="1">
      <c r="B17" s="111" t="s">
        <v>66</v>
      </c>
      <c r="C17" s="469"/>
      <c r="D17" s="444"/>
      <c r="E17" s="444"/>
      <c r="F17" s="509"/>
      <c r="G17" s="444"/>
      <c r="H17" s="430"/>
      <c r="I17" s="412"/>
      <c r="J17" s="413"/>
      <c r="K17" s="406"/>
      <c r="L17" s="407"/>
      <c r="M17" s="466"/>
      <c r="N17" s="364"/>
      <c r="O17" s="466"/>
      <c r="P17" s="466"/>
      <c r="Q17" s="466"/>
    </row>
    <row r="18" spans="1:17" s="136" customFormat="1" ht="19.55" customHeight="1">
      <c r="B18" s="111" t="s">
        <v>68</v>
      </c>
      <c r="C18" s="469"/>
      <c r="D18" s="444"/>
      <c r="E18" s="444"/>
      <c r="F18" s="509"/>
      <c r="G18" s="444"/>
      <c r="H18" s="430"/>
      <c r="I18" s="412"/>
      <c r="J18" s="413"/>
      <c r="K18" s="406"/>
      <c r="L18" s="407"/>
      <c r="M18" s="466"/>
      <c r="N18" s="466"/>
      <c r="O18" s="466"/>
      <c r="P18" s="466"/>
      <c r="Q18" s="466"/>
    </row>
    <row r="19" spans="1:17" s="136" customFormat="1" ht="19.55" customHeight="1">
      <c r="B19" s="111" t="s">
        <v>69</v>
      </c>
      <c r="C19" s="469"/>
      <c r="D19" s="510"/>
      <c r="E19" s="510"/>
      <c r="F19" s="444"/>
      <c r="G19" s="444"/>
      <c r="H19" s="430"/>
      <c r="I19" s="412"/>
      <c r="J19" s="457"/>
      <c r="K19" s="406"/>
      <c r="L19" s="407"/>
      <c r="M19" s="466"/>
      <c r="N19" s="466"/>
      <c r="O19" s="466"/>
      <c r="P19" s="466"/>
      <c r="Q19" s="466"/>
    </row>
    <row r="20" spans="1:17" s="136" customFormat="1" ht="19.55" customHeight="1">
      <c r="A20" s="104"/>
      <c r="B20" s="106" t="s">
        <v>71</v>
      </c>
      <c r="C20" s="465"/>
      <c r="D20" s="509"/>
      <c r="E20" s="509"/>
      <c r="F20" s="444"/>
      <c r="G20" s="444"/>
      <c r="H20" s="430"/>
      <c r="I20" s="412"/>
      <c r="J20" s="413"/>
      <c r="K20" s="406"/>
      <c r="L20" s="407"/>
      <c r="M20" s="466"/>
      <c r="N20" s="466"/>
      <c r="O20" s="466"/>
      <c r="P20" s="466"/>
      <c r="Q20" s="466"/>
    </row>
    <row r="21" spans="1:17" s="136" customFormat="1" ht="19.55" customHeight="1">
      <c r="A21" s="104"/>
      <c r="B21" s="470" t="s">
        <v>215</v>
      </c>
      <c r="C21" s="471"/>
      <c r="D21" s="509"/>
      <c r="E21" s="444"/>
      <c r="F21" s="444"/>
      <c r="G21" s="444"/>
      <c r="H21" s="511"/>
      <c r="I21" s="430"/>
      <c r="J21" s="430"/>
      <c r="K21" s="432"/>
      <c r="L21" s="512"/>
      <c r="M21" s="466"/>
      <c r="N21" s="364"/>
      <c r="O21" s="466"/>
      <c r="P21" s="466"/>
      <c r="Q21" s="466"/>
    </row>
    <row r="22" spans="1:17" s="136" customFormat="1" ht="19.55" customHeight="1">
      <c r="B22" s="514"/>
      <c r="C22" s="515"/>
      <c r="D22" s="509"/>
      <c r="E22" s="509"/>
      <c r="F22" s="513"/>
      <c r="G22" s="429"/>
      <c r="H22" s="411"/>
      <c r="I22" s="430"/>
      <c r="J22" s="430"/>
      <c r="K22" s="432"/>
      <c r="L22" s="512"/>
      <c r="M22" s="466"/>
      <c r="N22" s="468"/>
      <c r="O22" s="467"/>
      <c r="P22" s="364"/>
      <c r="Q22" s="466"/>
    </row>
    <row r="23" spans="1:17" ht="9.6999999999999993" customHeight="1">
      <c r="B23" s="164"/>
      <c r="C23" s="474"/>
      <c r="D23" s="475"/>
      <c r="E23" s="475"/>
      <c r="F23" s="378"/>
      <c r="G23" s="378"/>
      <c r="H23" s="378"/>
      <c r="I23" s="476"/>
      <c r="J23" s="378"/>
      <c r="K23" s="486"/>
      <c r="L23" s="479"/>
    </row>
    <row r="24" spans="1:17" ht="19.55" customHeight="1">
      <c r="A24" s="97" t="s">
        <v>225</v>
      </c>
      <c r="B24" s="117" t="s">
        <v>268</v>
      </c>
      <c r="C24" s="120"/>
      <c r="D24" s="129"/>
      <c r="E24" s="129"/>
      <c r="F24" s="120"/>
      <c r="G24" s="120"/>
      <c r="H24" s="120"/>
      <c r="I24" s="483"/>
      <c r="J24" s="487"/>
      <c r="K24" s="462"/>
      <c r="L24" s="488"/>
    </row>
    <row r="25" spans="1:17" ht="19.55" customHeight="1">
      <c r="A25" s="158"/>
      <c r="B25" s="106" t="s">
        <v>65</v>
      </c>
      <c r="C25" s="160"/>
      <c r="D25" s="408"/>
      <c r="E25" s="409"/>
      <c r="F25" s="410"/>
      <c r="G25" s="402"/>
      <c r="H25" s="411"/>
      <c r="I25" s="444"/>
      <c r="J25" s="405"/>
      <c r="K25" s="406"/>
      <c r="L25" s="407"/>
      <c r="M25" s="467"/>
      <c r="N25" s="468"/>
      <c r="O25" s="467"/>
      <c r="P25" s="364"/>
    </row>
    <row r="26" spans="1:17" ht="19.55" customHeight="1">
      <c r="A26" s="158"/>
      <c r="B26" s="111" t="s">
        <v>66</v>
      </c>
      <c r="C26" s="160"/>
      <c r="D26" s="408"/>
      <c r="E26" s="409"/>
      <c r="F26" s="410"/>
      <c r="G26" s="402"/>
      <c r="H26" s="411"/>
      <c r="I26" s="412"/>
      <c r="J26" s="405"/>
      <c r="K26" s="406"/>
      <c r="L26" s="407"/>
      <c r="M26" s="467"/>
      <c r="N26" s="468"/>
      <c r="O26" s="467"/>
      <c r="P26" s="364"/>
    </row>
    <row r="27" spans="1:17" ht="19.55" customHeight="1">
      <c r="A27" s="158"/>
      <c r="B27" s="518"/>
      <c r="C27" s="519"/>
      <c r="D27" s="412"/>
      <c r="E27" s="442"/>
      <c r="F27" s="443"/>
      <c r="G27" s="429"/>
      <c r="H27" s="516"/>
      <c r="I27" s="404"/>
      <c r="J27" s="448"/>
      <c r="K27" s="448"/>
      <c r="L27" s="517"/>
      <c r="M27" s="466"/>
      <c r="N27" s="468"/>
      <c r="O27" s="467"/>
      <c r="P27" s="364"/>
    </row>
    <row r="28" spans="1:17" ht="19.55" customHeight="1">
      <c r="A28" s="158"/>
      <c r="B28" s="474"/>
      <c r="C28" s="114"/>
      <c r="D28" s="377"/>
      <c r="E28" s="377"/>
      <c r="F28" s="378"/>
      <c r="G28" s="378"/>
      <c r="H28" s="378"/>
      <c r="I28" s="478"/>
      <c r="J28" s="477"/>
      <c r="K28" s="478"/>
      <c r="L28" s="479"/>
      <c r="N28" s="468"/>
      <c r="O28" s="467"/>
      <c r="P28" s="364"/>
    </row>
    <row r="29" spans="1:17" s="136" customFormat="1" ht="19.55" customHeight="1">
      <c r="A29" s="97" t="s">
        <v>267</v>
      </c>
      <c r="B29" s="117" t="s">
        <v>80</v>
      </c>
      <c r="C29" s="99"/>
      <c r="D29" s="489"/>
      <c r="E29" s="489"/>
      <c r="F29" s="99"/>
      <c r="G29" s="99"/>
      <c r="H29" s="99"/>
      <c r="I29" s="483"/>
      <c r="J29" s="484"/>
      <c r="K29" s="481"/>
      <c r="L29" s="485"/>
      <c r="M29" s="466"/>
      <c r="N29" s="117"/>
      <c r="O29" s="466"/>
      <c r="P29" s="466"/>
      <c r="Q29" s="466"/>
    </row>
    <row r="30" spans="1:17" s="136" customFormat="1" ht="19.55" customHeight="1">
      <c r="A30" s="104"/>
      <c r="B30" s="106" t="s">
        <v>65</v>
      </c>
      <c r="C30" s="465"/>
      <c r="D30" s="520"/>
      <c r="E30" s="520"/>
      <c r="F30" s="506"/>
      <c r="G30" s="506"/>
      <c r="H30" s="507"/>
      <c r="I30" s="444"/>
      <c r="J30" s="430"/>
      <c r="K30" s="432"/>
      <c r="L30" s="512"/>
      <c r="M30" s="466"/>
      <c r="N30" s="106"/>
      <c r="O30" s="466"/>
      <c r="P30" s="466"/>
      <c r="Q30" s="466"/>
    </row>
    <row r="31" spans="1:17" s="136" customFormat="1" ht="19.55" customHeight="1">
      <c r="A31" s="104"/>
      <c r="B31" s="111" t="s">
        <v>66</v>
      </c>
      <c r="C31" s="465"/>
      <c r="D31" s="520"/>
      <c r="E31" s="520"/>
      <c r="F31" s="506"/>
      <c r="G31" s="506"/>
      <c r="H31" s="507"/>
      <c r="I31" s="412"/>
      <c r="J31" s="413"/>
      <c r="K31" s="406"/>
      <c r="L31" s="407"/>
      <c r="M31" s="466"/>
      <c r="N31" s="111"/>
      <c r="O31" s="466"/>
      <c r="P31" s="466"/>
      <c r="Q31" s="466"/>
    </row>
    <row r="32" spans="1:17" s="136" customFormat="1" ht="19.55" customHeight="1">
      <c r="A32" s="104"/>
      <c r="B32" s="111" t="s">
        <v>68</v>
      </c>
      <c r="C32" s="465"/>
      <c r="D32" s="521"/>
      <c r="E32" s="521"/>
      <c r="F32" s="506"/>
      <c r="G32" s="506"/>
      <c r="H32" s="507"/>
      <c r="I32" s="412"/>
      <c r="J32" s="457"/>
      <c r="K32" s="406"/>
      <c r="L32" s="407"/>
      <c r="M32" s="466"/>
      <c r="N32" s="466"/>
      <c r="O32" s="466"/>
      <c r="P32" s="466"/>
      <c r="Q32" s="466"/>
    </row>
    <row r="33" spans="1:17" s="136" customFormat="1" ht="19.55" customHeight="1">
      <c r="A33" s="104"/>
      <c r="B33" s="111" t="s">
        <v>69</v>
      </c>
      <c r="C33" s="465"/>
      <c r="D33" s="521"/>
      <c r="E33" s="521"/>
      <c r="F33" s="506"/>
      <c r="G33" s="506"/>
      <c r="H33" s="507"/>
      <c r="I33" s="412"/>
      <c r="J33" s="457"/>
      <c r="K33" s="406"/>
      <c r="L33" s="407"/>
      <c r="M33" s="466"/>
      <c r="N33" s="466"/>
      <c r="O33" s="466"/>
      <c r="P33" s="466"/>
      <c r="Q33" s="466"/>
    </row>
    <row r="34" spans="1:17" s="136" customFormat="1" ht="19.55" customHeight="1">
      <c r="A34" s="104"/>
      <c r="B34" s="106" t="s">
        <v>71</v>
      </c>
      <c r="C34" s="465"/>
      <c r="D34" s="521"/>
      <c r="E34" s="521"/>
      <c r="F34" s="506"/>
      <c r="G34" s="506"/>
      <c r="H34" s="507"/>
      <c r="I34" s="412"/>
      <c r="J34" s="457"/>
      <c r="K34" s="406"/>
      <c r="L34" s="407"/>
      <c r="M34" s="466"/>
      <c r="N34" s="466"/>
      <c r="O34" s="466"/>
      <c r="P34" s="466"/>
      <c r="Q34" s="466"/>
    </row>
    <row r="35" spans="1:17" s="136" customFormat="1" ht="20.05" customHeight="1">
      <c r="A35" s="104"/>
      <c r="B35" s="470" t="s">
        <v>215</v>
      </c>
      <c r="C35" s="471"/>
      <c r="D35" s="520"/>
      <c r="E35" s="506"/>
      <c r="F35" s="506"/>
      <c r="G35" s="506"/>
      <c r="H35" s="522"/>
      <c r="I35" s="412"/>
      <c r="J35" s="405"/>
      <c r="K35" s="406"/>
      <c r="L35" s="407"/>
      <c r="M35" s="466"/>
      <c r="N35" s="364"/>
      <c r="O35" s="466"/>
      <c r="P35" s="466"/>
      <c r="Q35" s="466"/>
    </row>
    <row r="36" spans="1:17" s="136" customFormat="1" ht="19.55" customHeight="1">
      <c r="A36" s="104"/>
      <c r="B36" s="514"/>
      <c r="C36" s="523"/>
      <c r="D36" s="521"/>
      <c r="E36" s="521"/>
      <c r="F36" s="506"/>
      <c r="G36" s="506"/>
      <c r="H36" s="507"/>
      <c r="I36" s="412"/>
      <c r="J36" s="405"/>
      <c r="K36" s="406"/>
      <c r="L36" s="407"/>
      <c r="M36" s="466"/>
      <c r="N36" s="466"/>
      <c r="O36" s="466"/>
      <c r="P36" s="466"/>
      <c r="Q36" s="466"/>
    </row>
    <row r="37" spans="1:17" ht="19.55" customHeight="1">
      <c r="A37" s="158"/>
      <c r="B37" s="490"/>
      <c r="C37" s="346"/>
      <c r="D37" s="491"/>
      <c r="E37" s="491"/>
      <c r="F37" s="363"/>
      <c r="G37" s="363"/>
      <c r="H37" s="363"/>
      <c r="I37" s="367"/>
      <c r="J37" s="363"/>
      <c r="K37" s="363"/>
      <c r="L37" s="363"/>
    </row>
    <row r="38" spans="1:17" s="136" customFormat="1" ht="19.55" customHeight="1">
      <c r="A38" s="97" t="s">
        <v>271</v>
      </c>
      <c r="B38" s="117" t="s">
        <v>272</v>
      </c>
      <c r="C38" s="99"/>
      <c r="D38" s="492"/>
      <c r="E38" s="492"/>
      <c r="F38" s="481"/>
      <c r="G38" s="481"/>
      <c r="H38" s="481"/>
      <c r="I38" s="481"/>
      <c r="J38" s="484"/>
      <c r="K38" s="483"/>
      <c r="L38" s="485"/>
      <c r="M38" s="466"/>
      <c r="N38" s="466"/>
      <c r="O38" s="466"/>
      <c r="P38" s="466"/>
      <c r="Q38" s="466"/>
    </row>
    <row r="39" spans="1:17" s="136" customFormat="1" ht="19.55" customHeight="1">
      <c r="A39" s="104"/>
      <c r="B39" s="106" t="s">
        <v>65</v>
      </c>
      <c r="C39" s="465"/>
      <c r="D39" s="412"/>
      <c r="E39" s="442"/>
      <c r="F39" s="443"/>
      <c r="G39" s="429"/>
      <c r="H39" s="411"/>
      <c r="I39" s="412"/>
      <c r="J39" s="405"/>
      <c r="K39" s="406"/>
      <c r="L39" s="407"/>
      <c r="M39" s="466"/>
      <c r="N39" s="468"/>
      <c r="O39" s="467"/>
      <c r="P39" s="364"/>
      <c r="Q39" s="466"/>
    </row>
    <row r="40" spans="1:17" s="136" customFormat="1" ht="19.55" customHeight="1">
      <c r="A40" s="104"/>
      <c r="B40" s="106" t="s">
        <v>253</v>
      </c>
      <c r="C40" s="465"/>
      <c r="D40" s="412"/>
      <c r="E40" s="442"/>
      <c r="F40" s="443"/>
      <c r="G40" s="440"/>
      <c r="H40" s="421"/>
      <c r="I40" s="412"/>
      <c r="J40" s="405"/>
      <c r="K40" s="406"/>
      <c r="L40" s="407"/>
      <c r="M40" s="466"/>
      <c r="N40" s="472"/>
      <c r="O40" s="467"/>
      <c r="P40" s="364"/>
      <c r="Q40" s="466"/>
    </row>
    <row r="41" spans="1:17" s="136" customFormat="1" ht="19.55" customHeight="1">
      <c r="A41" s="104"/>
      <c r="B41" s="106" t="s">
        <v>275</v>
      </c>
      <c r="C41" s="465"/>
      <c r="D41" s="412"/>
      <c r="E41" s="442"/>
      <c r="F41" s="443"/>
      <c r="G41" s="429"/>
      <c r="H41" s="411"/>
      <c r="I41" s="412"/>
      <c r="J41" s="405"/>
      <c r="K41" s="406"/>
      <c r="L41" s="407"/>
      <c r="M41" s="466"/>
      <c r="N41" s="468"/>
      <c r="O41" s="467"/>
      <c r="P41" s="364"/>
      <c r="Q41" s="466"/>
    </row>
    <row r="42" spans="1:17" s="136" customFormat="1" ht="19.55" customHeight="1">
      <c r="A42" s="104"/>
      <c r="B42" s="525"/>
      <c r="C42" s="523"/>
      <c r="D42" s="524"/>
      <c r="E42" s="510"/>
      <c r="F42" s="444"/>
      <c r="G42" s="440"/>
      <c r="H42" s="421"/>
      <c r="I42" s="412"/>
      <c r="J42" s="405"/>
      <c r="K42" s="406"/>
      <c r="L42" s="407"/>
      <c r="M42" s="466"/>
      <c r="N42" s="472"/>
      <c r="O42" s="467"/>
      <c r="P42" s="364"/>
      <c r="Q42" s="466"/>
    </row>
    <row r="43" spans="1:17" s="136" customFormat="1" ht="19.55" customHeight="1">
      <c r="A43" s="104"/>
      <c r="B43" s="526"/>
      <c r="C43" s="523"/>
      <c r="D43" s="524"/>
      <c r="E43" s="510"/>
      <c r="F43" s="444"/>
      <c r="G43" s="440"/>
      <c r="H43" s="421"/>
      <c r="I43" s="412"/>
      <c r="J43" s="405"/>
      <c r="K43" s="406"/>
      <c r="L43" s="407"/>
      <c r="M43" s="466"/>
      <c r="N43" s="472"/>
      <c r="O43" s="467"/>
      <c r="P43" s="364"/>
      <c r="Q43" s="466"/>
    </row>
    <row r="44" spans="1:17" ht="19.55" customHeight="1">
      <c r="A44" s="158"/>
      <c r="B44" s="518"/>
      <c r="C44" s="519"/>
      <c r="D44" s="449"/>
      <c r="E44" s="447"/>
      <c r="F44" s="404"/>
      <c r="G44" s="440"/>
      <c r="H44" s="412"/>
      <c r="I44" s="404"/>
      <c r="J44" s="448"/>
      <c r="K44" s="448"/>
      <c r="L44" s="517"/>
      <c r="M44" s="466"/>
      <c r="N44" s="493"/>
      <c r="O44" s="463"/>
      <c r="P44" s="494"/>
    </row>
    <row r="45" spans="1:17" ht="19.55" customHeight="1">
      <c r="A45" s="158"/>
      <c r="B45" s="527"/>
      <c r="C45" s="519"/>
      <c r="D45" s="412"/>
      <c r="E45" s="442"/>
      <c r="F45" s="443"/>
      <c r="G45" s="429"/>
      <c r="H45" s="411"/>
      <c r="I45" s="444"/>
      <c r="J45" s="405"/>
      <c r="K45" s="406"/>
      <c r="L45" s="450"/>
      <c r="M45" s="466"/>
      <c r="N45" s="468"/>
      <c r="O45" s="467"/>
      <c r="P45" s="364"/>
    </row>
    <row r="46" spans="1:17" ht="19.55" customHeight="1">
      <c r="A46" s="158"/>
      <c r="B46" s="518"/>
      <c r="C46" s="519"/>
      <c r="D46" s="412"/>
      <c r="E46" s="442"/>
      <c r="F46" s="443"/>
      <c r="G46" s="429"/>
      <c r="H46" s="411"/>
      <c r="I46" s="412"/>
      <c r="J46" s="405"/>
      <c r="K46" s="406"/>
      <c r="L46" s="407"/>
      <c r="M46" s="466"/>
      <c r="N46" s="468"/>
      <c r="O46" s="467"/>
      <c r="P46" s="364"/>
    </row>
    <row r="47" spans="1:17" ht="19.55" customHeight="1">
      <c r="A47" s="158"/>
      <c r="B47" s="474"/>
      <c r="C47" s="114"/>
      <c r="D47" s="475"/>
      <c r="E47" s="475"/>
      <c r="F47" s="378"/>
      <c r="G47" s="378"/>
      <c r="H47" s="378"/>
      <c r="I47" s="486"/>
      <c r="J47" s="477"/>
      <c r="K47" s="478"/>
      <c r="L47" s="495"/>
      <c r="P47" s="364"/>
    </row>
    <row r="48" spans="1:17" ht="19.55" customHeight="1">
      <c r="A48" s="158"/>
      <c r="B48" s="496"/>
      <c r="I48" s="363"/>
      <c r="J48" s="363"/>
      <c r="K48" s="363"/>
      <c r="L48" s="363"/>
    </row>
    <row r="49" spans="1:16" ht="19.55" customHeight="1">
      <c r="A49" s="158"/>
      <c r="B49" s="496"/>
      <c r="I49" s="363"/>
      <c r="J49" s="497"/>
      <c r="K49" s="352"/>
      <c r="L49" s="380"/>
      <c r="P49" s="494"/>
    </row>
    <row r="50" spans="1:16" ht="19.55" customHeight="1">
      <c r="A50" s="158"/>
      <c r="B50" s="496"/>
      <c r="I50" s="363"/>
      <c r="J50" s="498"/>
      <c r="K50" s="352"/>
      <c r="L50" s="380"/>
    </row>
    <row r="51" spans="1:16">
      <c r="B51" s="496"/>
      <c r="I51" s="363"/>
      <c r="J51" s="363"/>
      <c r="K51" s="363"/>
      <c r="L51" s="363"/>
    </row>
    <row r="52" spans="1:16">
      <c r="I52" s="346"/>
      <c r="J52" s="363"/>
      <c r="K52" s="363"/>
      <c r="L52" s="363"/>
    </row>
    <row r="53" spans="1:16">
      <c r="I53" s="499"/>
      <c r="J53" s="498"/>
      <c r="K53" s="500"/>
      <c r="L53" s="380"/>
    </row>
    <row r="54" spans="1:16">
      <c r="I54" s="499"/>
      <c r="J54" s="501"/>
      <c r="K54" s="502"/>
      <c r="L54" s="503"/>
    </row>
    <row r="55" spans="1:16">
      <c r="I55" s="363"/>
      <c r="J55" s="497"/>
      <c r="K55" s="352"/>
      <c r="L55" s="380"/>
    </row>
    <row r="56" spans="1:16">
      <c r="I56" s="363"/>
      <c r="J56" s="497"/>
      <c r="K56" s="352"/>
      <c r="L56" s="380"/>
    </row>
    <row r="57" spans="1:16">
      <c r="I57" s="352"/>
      <c r="J57" s="497"/>
      <c r="K57" s="352"/>
      <c r="L57" s="380"/>
    </row>
    <row r="58" spans="1:16">
      <c r="I58" s="352"/>
      <c r="J58" s="497"/>
      <c r="K58" s="352"/>
      <c r="L58" s="380"/>
    </row>
    <row r="59" spans="1:16">
      <c r="I59" s="499"/>
      <c r="J59" s="498"/>
      <c r="K59" s="352"/>
      <c r="L59" s="380"/>
    </row>
    <row r="60" spans="1:16">
      <c r="I60" s="502"/>
      <c r="J60" s="503"/>
      <c r="K60" s="502"/>
      <c r="L60" s="503"/>
    </row>
    <row r="61" spans="1:16">
      <c r="I61" s="502"/>
      <c r="J61" s="498"/>
      <c r="K61" s="352"/>
      <c r="L61" s="503"/>
    </row>
    <row r="62" spans="1:16">
      <c r="I62" s="346"/>
      <c r="J62" s="363"/>
      <c r="K62" s="363"/>
      <c r="L62" s="380"/>
    </row>
    <row r="63" spans="1:16">
      <c r="I63" s="346"/>
      <c r="J63" s="346"/>
      <c r="K63" s="346"/>
      <c r="L63" s="346"/>
    </row>
    <row r="64" spans="1:16" ht="13.6">
      <c r="I64" s="504"/>
      <c r="J64" s="504"/>
      <c r="K64" s="346"/>
      <c r="L64" s="346"/>
    </row>
    <row r="65" spans="9:12" ht="13.6">
      <c r="I65" s="504"/>
      <c r="J65" s="504"/>
      <c r="K65" s="346"/>
      <c r="L65" s="346"/>
    </row>
    <row r="66" spans="9:12" ht="13.6">
      <c r="I66" s="504"/>
      <c r="J66" s="504"/>
      <c r="K66" s="346"/>
      <c r="L66" s="346"/>
    </row>
    <row r="67" spans="9:12" ht="13.6">
      <c r="I67" s="504"/>
      <c r="J67" s="504"/>
      <c r="K67" s="346"/>
      <c r="L67" s="346"/>
    </row>
    <row r="68" spans="9:12" ht="13.6">
      <c r="I68" s="504"/>
      <c r="J68" s="505"/>
      <c r="K68" s="346"/>
      <c r="L68" s="346"/>
    </row>
    <row r="69" spans="9:12">
      <c r="I69" s="346"/>
      <c r="J69" s="346"/>
      <c r="K69" s="346"/>
      <c r="L69" s="346"/>
    </row>
  </sheetData>
  <sheetProtection password="EFE0" sheet="1" objects="1" scenarios="1" selectLockedCells="1"/>
  <printOptions horizontalCentered="1"/>
  <pageMargins left="0.31496062992125984" right="0.31496062992125984" top="0.39370078740157483" bottom="0.39370078740157483" header="0.31496062992125984" footer="0.23622047244094491"/>
  <pageSetup paperSize="9" orientation="landscape" r:id="rId1"/>
  <headerFooter>
    <oddFooter>&amp;L&amp;F, &amp;A&amp;C&amp;P / &amp;N&amp;R&amp;D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P71"/>
  <sheetViews>
    <sheetView zoomScaleNormal="100" workbookViewId="0">
      <pane xSplit="1" ySplit="2" topLeftCell="B3" activePane="bottomRight" state="frozen"/>
      <selection activeCell="D11" sqref="D11"/>
      <selection pane="topRight" activeCell="D11" sqref="D11"/>
      <selection pane="bottomLeft" activeCell="D11" sqref="D11"/>
      <selection pane="bottomRight" activeCell="I5" sqref="I5"/>
    </sheetView>
  </sheetViews>
  <sheetFormatPr baseColWidth="10" defaultColWidth="11.375" defaultRowHeight="12.9"/>
  <cols>
    <col min="1" max="1" width="5.625" style="89" customWidth="1"/>
    <col min="2" max="3" width="11.375" style="89"/>
    <col min="4" max="4" width="16.125" style="89" customWidth="1"/>
    <col min="5" max="5" width="12.875" style="89" customWidth="1"/>
    <col min="6" max="6" width="12.375" style="89" customWidth="1"/>
    <col min="7" max="7" width="12" style="89" customWidth="1"/>
    <col min="8" max="8" width="9.75" style="89" customWidth="1"/>
    <col min="9" max="9" width="11.375" style="89"/>
    <col min="10" max="10" width="11.625" style="89" customWidth="1"/>
    <col min="11" max="11" width="11.375" style="89"/>
    <col min="12" max="12" width="11.75" style="89" customWidth="1"/>
    <col min="13" max="16384" width="11.375" style="89"/>
  </cols>
  <sheetData>
    <row r="1" spans="1:16" ht="22.6" customHeight="1">
      <c r="A1" s="85"/>
      <c r="B1" s="86" t="str">
        <f>IF(Grunddaten!C3&lt;=0," ",Grunddaten!C3)</f>
        <v xml:space="preserve"> </v>
      </c>
      <c r="C1" s="86"/>
      <c r="D1" s="86"/>
      <c r="E1" s="87"/>
      <c r="F1" s="88" t="str">
        <f>IF(Grunddaten!C4&lt;=0," ",Grunddaten!C4)</f>
        <v xml:space="preserve"> </v>
      </c>
      <c r="G1" s="87"/>
      <c r="H1" s="87"/>
      <c r="I1" s="87"/>
      <c r="J1" s="88" t="str">
        <f>IF(Grunddaten!C5&lt;=0," ",Grunddaten!C5)</f>
        <v xml:space="preserve"> </v>
      </c>
      <c r="K1" s="345"/>
      <c r="L1" s="345"/>
      <c r="M1" s="346"/>
      <c r="N1" s="346"/>
    </row>
    <row r="2" spans="1:16" ht="34.5" customHeight="1">
      <c r="A2" s="90" t="s">
        <v>79</v>
      </c>
      <c r="B2" s="91" t="s">
        <v>81</v>
      </c>
      <c r="C2" s="346"/>
      <c r="D2" s="348" t="s">
        <v>48</v>
      </c>
      <c r="E2" s="348" t="s">
        <v>49</v>
      </c>
      <c r="F2" s="349" t="s">
        <v>50</v>
      </c>
      <c r="G2" s="349" t="s">
        <v>51</v>
      </c>
      <c r="H2" s="349" t="s">
        <v>52</v>
      </c>
      <c r="I2" s="350" t="s">
        <v>176</v>
      </c>
      <c r="J2" s="351" t="s">
        <v>303</v>
      </c>
      <c r="K2" s="352"/>
      <c r="L2" s="352"/>
    </row>
    <row r="3" spans="1:16" ht="19.55" customHeight="1">
      <c r="A3" s="97" t="s">
        <v>226</v>
      </c>
      <c r="B3" s="128" t="s">
        <v>83</v>
      </c>
      <c r="C3" s="99"/>
      <c r="D3" s="100"/>
      <c r="E3" s="100"/>
      <c r="F3" s="157"/>
      <c r="G3" s="157"/>
      <c r="H3" s="157"/>
      <c r="I3" s="460"/>
      <c r="J3" s="461"/>
      <c r="K3" s="462"/>
      <c r="L3" s="462"/>
      <c r="N3" s="528"/>
      <c r="O3" s="528"/>
      <c r="P3" s="528"/>
    </row>
    <row r="4" spans="1:16" ht="19.55" customHeight="1">
      <c r="A4" s="104"/>
      <c r="B4" s="106" t="s">
        <v>75</v>
      </c>
      <c r="C4" s="353"/>
      <c r="D4" s="390"/>
      <c r="E4" s="390"/>
      <c r="F4" s="390"/>
      <c r="G4" s="390"/>
      <c r="H4" s="539"/>
      <c r="I4" s="506"/>
      <c r="J4" s="457"/>
      <c r="K4" s="406"/>
      <c r="L4" s="407"/>
      <c r="N4" s="529"/>
    </row>
    <row r="5" spans="1:16" ht="19.55" customHeight="1">
      <c r="A5" s="104"/>
      <c r="B5" s="106" t="s">
        <v>67</v>
      </c>
      <c r="C5" s="353"/>
      <c r="D5" s="390"/>
      <c r="E5" s="390"/>
      <c r="F5" s="390"/>
      <c r="G5" s="390"/>
      <c r="H5" s="539"/>
      <c r="I5" s="412"/>
      <c r="J5" s="457"/>
      <c r="K5" s="406"/>
      <c r="L5" s="407"/>
      <c r="N5" s="529"/>
    </row>
    <row r="6" spans="1:16" ht="19.55" customHeight="1">
      <c r="A6" s="104"/>
      <c r="B6" s="106" t="s">
        <v>84</v>
      </c>
      <c r="C6" s="353"/>
      <c r="D6" s="390"/>
      <c r="E6" s="390"/>
      <c r="F6" s="390"/>
      <c r="G6" s="390"/>
      <c r="H6" s="539"/>
      <c r="I6" s="508"/>
      <c r="J6" s="413"/>
      <c r="K6" s="406"/>
      <c r="L6" s="407"/>
      <c r="N6" s="529"/>
    </row>
    <row r="7" spans="1:16" ht="32.950000000000003" customHeight="1">
      <c r="A7" s="136"/>
      <c r="B7" s="603" t="s">
        <v>85</v>
      </c>
      <c r="C7" s="604"/>
      <c r="D7" s="390"/>
      <c r="E7" s="390"/>
      <c r="F7" s="390"/>
      <c r="G7" s="390"/>
      <c r="H7" s="539"/>
      <c r="I7" s="444"/>
      <c r="J7" s="405"/>
      <c r="K7" s="406"/>
      <c r="L7" s="407"/>
      <c r="N7" s="529"/>
    </row>
    <row r="8" spans="1:16" ht="19.55" customHeight="1">
      <c r="A8" s="136"/>
      <c r="B8" s="106" t="s">
        <v>69</v>
      </c>
      <c r="C8" s="530"/>
      <c r="D8" s="390"/>
      <c r="E8" s="390"/>
      <c r="F8" s="422"/>
      <c r="G8" s="390"/>
      <c r="H8" s="539"/>
      <c r="I8" s="412"/>
      <c r="J8" s="405"/>
      <c r="K8" s="406"/>
      <c r="L8" s="407"/>
      <c r="N8" s="531"/>
    </row>
    <row r="9" spans="1:16" ht="19.55" customHeight="1">
      <c r="A9" s="136"/>
      <c r="B9" s="106" t="s">
        <v>71</v>
      </c>
      <c r="C9" s="530"/>
      <c r="D9" s="390"/>
      <c r="E9" s="390"/>
      <c r="F9" s="422"/>
      <c r="G9" s="390"/>
      <c r="H9" s="539"/>
      <c r="I9" s="412"/>
      <c r="J9" s="413"/>
      <c r="K9" s="406"/>
      <c r="L9" s="407"/>
      <c r="N9" s="531"/>
    </row>
    <row r="10" spans="1:16" ht="19.55" customHeight="1">
      <c r="A10" s="136"/>
      <c r="B10" s="106" t="s">
        <v>61</v>
      </c>
      <c r="C10" s="530"/>
      <c r="D10" s="390"/>
      <c r="E10" s="390"/>
      <c r="F10" s="422"/>
      <c r="G10" s="390"/>
      <c r="H10" s="539"/>
      <c r="I10" s="412"/>
      <c r="J10" s="405"/>
      <c r="K10" s="406"/>
      <c r="L10" s="407"/>
      <c r="N10" s="531"/>
    </row>
    <row r="11" spans="1:16" ht="20.05" customHeight="1">
      <c r="A11" s="104"/>
      <c r="B11" s="470" t="s">
        <v>215</v>
      </c>
      <c r="C11" s="471"/>
      <c r="D11" s="422"/>
      <c r="E11" s="390"/>
      <c r="F11" s="390"/>
      <c r="G11" s="390"/>
      <c r="H11" s="540"/>
      <c r="I11" s="444"/>
      <c r="J11" s="457"/>
      <c r="K11" s="406"/>
      <c r="L11" s="407"/>
      <c r="N11" s="529"/>
    </row>
    <row r="12" spans="1:16" ht="19.55" customHeight="1">
      <c r="A12" s="136"/>
      <c r="B12" s="525"/>
      <c r="C12" s="541"/>
      <c r="D12" s="390"/>
      <c r="E12" s="390"/>
      <c r="F12" s="422"/>
      <c r="G12" s="390"/>
      <c r="H12" s="539"/>
      <c r="I12" s="412"/>
      <c r="J12" s="457"/>
      <c r="K12" s="406"/>
      <c r="L12" s="407"/>
      <c r="N12" s="531"/>
    </row>
    <row r="13" spans="1:16" ht="9.6999999999999993" customHeight="1">
      <c r="A13" s="136"/>
      <c r="B13" s="164"/>
      <c r="C13" s="163"/>
      <c r="D13" s="114"/>
      <c r="E13" s="114"/>
      <c r="F13" s="165"/>
      <c r="G13" s="114"/>
      <c r="H13" s="114"/>
      <c r="I13" s="478"/>
      <c r="J13" s="477"/>
      <c r="K13" s="478"/>
      <c r="L13" s="479"/>
      <c r="N13" s="531"/>
    </row>
    <row r="14" spans="1:16" s="136" customFormat="1" ht="19.55" customHeight="1">
      <c r="A14" s="97" t="s">
        <v>227</v>
      </c>
      <c r="B14" s="117" t="s">
        <v>87</v>
      </c>
      <c r="C14" s="117"/>
      <c r="D14" s="99"/>
      <c r="E14" s="99"/>
      <c r="F14" s="489"/>
      <c r="G14" s="99"/>
      <c r="H14" s="99"/>
      <c r="I14" s="502"/>
      <c r="J14" s="501"/>
      <c r="K14" s="502"/>
      <c r="L14" s="503"/>
    </row>
    <row r="15" spans="1:16" s="136" customFormat="1" ht="19.55" customHeight="1">
      <c r="A15" s="104"/>
      <c r="B15" s="106" t="s">
        <v>75</v>
      </c>
      <c r="C15" s="353"/>
      <c r="D15" s="506"/>
      <c r="E15" s="506"/>
      <c r="F15" s="520"/>
      <c r="G15" s="506"/>
      <c r="H15" s="507"/>
      <c r="I15" s="412"/>
      <c r="J15" s="542"/>
      <c r="K15" s="406"/>
      <c r="L15" s="407"/>
      <c r="N15" s="532"/>
    </row>
    <row r="16" spans="1:16" s="136" customFormat="1" ht="19.55" customHeight="1">
      <c r="A16" s="104"/>
      <c r="B16" s="106" t="s">
        <v>67</v>
      </c>
      <c r="C16" s="353"/>
      <c r="D16" s="506"/>
      <c r="E16" s="506"/>
      <c r="F16" s="520"/>
      <c r="G16" s="506"/>
      <c r="H16" s="507"/>
      <c r="I16" s="444"/>
      <c r="J16" s="405"/>
      <c r="K16" s="406"/>
      <c r="L16" s="407"/>
      <c r="N16" s="532"/>
    </row>
    <row r="17" spans="1:14" s="136" customFormat="1" ht="19.55" customHeight="1">
      <c r="A17" s="104"/>
      <c r="B17" s="106" t="s">
        <v>84</v>
      </c>
      <c r="C17" s="353"/>
      <c r="D17" s="521"/>
      <c r="E17" s="521"/>
      <c r="F17" s="506"/>
      <c r="G17" s="506"/>
      <c r="H17" s="507"/>
      <c r="I17" s="412"/>
      <c r="J17" s="413"/>
      <c r="K17" s="406"/>
      <c r="L17" s="407"/>
      <c r="N17" s="532"/>
    </row>
    <row r="18" spans="1:14" s="136" customFormat="1" ht="32.950000000000003" customHeight="1">
      <c r="A18" s="104"/>
      <c r="B18" s="603" t="s">
        <v>85</v>
      </c>
      <c r="C18" s="604"/>
      <c r="D18" s="520"/>
      <c r="E18" s="520"/>
      <c r="F18" s="506"/>
      <c r="G18" s="506"/>
      <c r="H18" s="507"/>
      <c r="I18" s="412"/>
      <c r="J18" s="413"/>
      <c r="K18" s="406"/>
      <c r="L18" s="407"/>
      <c r="N18" s="532"/>
    </row>
    <row r="19" spans="1:14" s="136" customFormat="1" ht="19.55" customHeight="1">
      <c r="A19" s="104"/>
      <c r="B19" s="106" t="s">
        <v>69</v>
      </c>
      <c r="C19" s="353"/>
      <c r="D19" s="520"/>
      <c r="E19" s="520"/>
      <c r="F19" s="506"/>
      <c r="G19" s="506"/>
      <c r="H19" s="507"/>
      <c r="I19" s="412"/>
      <c r="J19" s="457"/>
      <c r="K19" s="406"/>
      <c r="L19" s="407"/>
    </row>
    <row r="20" spans="1:14" s="136" customFormat="1" ht="19.55" customHeight="1">
      <c r="A20" s="104"/>
      <c r="B20" s="106" t="s">
        <v>71</v>
      </c>
      <c r="C20" s="353"/>
      <c r="D20" s="520"/>
      <c r="E20" s="520"/>
      <c r="F20" s="506"/>
      <c r="G20" s="506"/>
      <c r="H20" s="507"/>
      <c r="I20" s="412"/>
      <c r="J20" s="413"/>
      <c r="K20" s="406"/>
      <c r="L20" s="407"/>
    </row>
    <row r="21" spans="1:14" s="136" customFormat="1" ht="19.55" customHeight="1">
      <c r="A21" s="104"/>
      <c r="B21" s="106" t="s">
        <v>61</v>
      </c>
      <c r="C21" s="353"/>
      <c r="D21" s="520"/>
      <c r="E21" s="520"/>
      <c r="F21" s="506"/>
      <c r="G21" s="506"/>
      <c r="H21" s="507"/>
      <c r="I21" s="430"/>
      <c r="J21" s="430"/>
      <c r="K21" s="432"/>
      <c r="L21" s="512"/>
    </row>
    <row r="22" spans="1:14" s="136" customFormat="1" ht="20.05" customHeight="1">
      <c r="A22" s="104"/>
      <c r="B22" s="470" t="s">
        <v>215</v>
      </c>
      <c r="C22" s="471"/>
      <c r="D22" s="520"/>
      <c r="E22" s="506"/>
      <c r="F22" s="506"/>
      <c r="G22" s="506"/>
      <c r="H22" s="522"/>
      <c r="I22" s="430"/>
      <c r="J22" s="430"/>
      <c r="K22" s="432"/>
      <c r="L22" s="512"/>
      <c r="N22" s="532"/>
    </row>
    <row r="23" spans="1:14" s="136" customFormat="1" ht="19.55" customHeight="1">
      <c r="A23" s="104"/>
      <c r="B23" s="525"/>
      <c r="C23" s="543"/>
      <c r="D23" s="520"/>
      <c r="E23" s="520"/>
      <c r="F23" s="506"/>
      <c r="G23" s="506"/>
      <c r="H23" s="507"/>
      <c r="I23" s="412"/>
      <c r="J23" s="432"/>
      <c r="K23" s="432"/>
      <c r="L23" s="407"/>
    </row>
    <row r="24" spans="1:14" ht="9.6999999999999993" customHeight="1">
      <c r="A24" s="533"/>
      <c r="B24" s="163"/>
      <c r="C24" s="164"/>
      <c r="D24" s="165"/>
      <c r="E24" s="165"/>
      <c r="F24" s="114"/>
      <c r="G24" s="114"/>
      <c r="H24" s="114"/>
      <c r="I24" s="502"/>
      <c r="J24" s="498"/>
      <c r="K24" s="352"/>
      <c r="L24" s="380"/>
    </row>
    <row r="25" spans="1:14" s="136" customFormat="1" ht="19.55" customHeight="1">
      <c r="A25" s="97" t="s">
        <v>228</v>
      </c>
      <c r="B25" s="117" t="s">
        <v>89</v>
      </c>
      <c r="C25" s="117"/>
      <c r="D25" s="534"/>
      <c r="E25" s="534"/>
      <c r="F25" s="99"/>
      <c r="G25" s="99"/>
      <c r="H25" s="99"/>
      <c r="I25" s="481"/>
      <c r="J25" s="484"/>
      <c r="K25" s="483"/>
      <c r="L25" s="485"/>
    </row>
    <row r="26" spans="1:14" s="136" customFormat="1" ht="19.55" customHeight="1">
      <c r="A26" s="104"/>
      <c r="B26" s="106" t="s">
        <v>75</v>
      </c>
      <c r="C26" s="353"/>
      <c r="D26" s="521"/>
      <c r="E26" s="521"/>
      <c r="F26" s="506"/>
      <c r="G26" s="506"/>
      <c r="H26" s="507"/>
      <c r="I26" s="412"/>
      <c r="J26" s="405"/>
      <c r="K26" s="406"/>
      <c r="L26" s="407"/>
      <c r="N26" s="532"/>
    </row>
    <row r="27" spans="1:14" s="136" customFormat="1" ht="19.55" customHeight="1">
      <c r="A27" s="104"/>
      <c r="B27" s="106" t="s">
        <v>67</v>
      </c>
      <c r="C27" s="353"/>
      <c r="D27" s="521"/>
      <c r="E27" s="521"/>
      <c r="F27" s="506"/>
      <c r="G27" s="506"/>
      <c r="H27" s="506"/>
      <c r="I27" s="444"/>
      <c r="J27" s="544"/>
      <c r="K27" s="544"/>
      <c r="L27" s="545"/>
      <c r="N27" s="532"/>
    </row>
    <row r="28" spans="1:14" s="136" customFormat="1" ht="19.55" customHeight="1">
      <c r="A28" s="104"/>
      <c r="B28" s="106" t="s">
        <v>84</v>
      </c>
      <c r="C28" s="353"/>
      <c r="D28" s="521"/>
      <c r="E28" s="521"/>
      <c r="F28" s="506"/>
      <c r="G28" s="506"/>
      <c r="H28" s="506"/>
      <c r="I28" s="412"/>
      <c r="J28" s="405"/>
      <c r="K28" s="406"/>
      <c r="L28" s="407"/>
      <c r="N28" s="532"/>
    </row>
    <row r="29" spans="1:14" s="136" customFormat="1" ht="33.799999999999997" customHeight="1">
      <c r="A29" s="104"/>
      <c r="B29" s="603" t="s">
        <v>85</v>
      </c>
      <c r="C29" s="604"/>
      <c r="D29" s="521"/>
      <c r="E29" s="521"/>
      <c r="F29" s="506"/>
      <c r="G29" s="506"/>
      <c r="H29" s="506"/>
      <c r="I29" s="412"/>
      <c r="J29" s="405"/>
      <c r="K29" s="432"/>
      <c r="L29" s="407"/>
      <c r="N29" s="532"/>
    </row>
    <row r="30" spans="1:14" s="136" customFormat="1" ht="19.55" customHeight="1">
      <c r="A30" s="104"/>
      <c r="B30" s="106" t="s">
        <v>69</v>
      </c>
      <c r="C30" s="353"/>
      <c r="D30" s="521"/>
      <c r="E30" s="521"/>
      <c r="F30" s="506"/>
      <c r="G30" s="506"/>
      <c r="H30" s="507"/>
      <c r="I30" s="444"/>
      <c r="J30" s="430"/>
      <c r="K30" s="432"/>
      <c r="L30" s="512"/>
    </row>
    <row r="31" spans="1:14" s="136" customFormat="1" ht="19.55" customHeight="1">
      <c r="A31" s="104"/>
      <c r="B31" s="106" t="s">
        <v>71</v>
      </c>
      <c r="C31" s="353"/>
      <c r="D31" s="521"/>
      <c r="E31" s="521"/>
      <c r="F31" s="506"/>
      <c r="G31" s="506"/>
      <c r="H31" s="507"/>
      <c r="I31" s="412"/>
      <c r="J31" s="413"/>
      <c r="K31" s="406"/>
      <c r="L31" s="407"/>
    </row>
    <row r="32" spans="1:14" s="136" customFormat="1" ht="19.55" customHeight="1">
      <c r="A32" s="104"/>
      <c r="B32" s="106" t="s">
        <v>61</v>
      </c>
      <c r="C32" s="353"/>
      <c r="D32" s="521"/>
      <c r="E32" s="521"/>
      <c r="F32" s="506"/>
      <c r="G32" s="506"/>
      <c r="H32" s="507"/>
      <c r="I32" s="412"/>
      <c r="J32" s="457"/>
      <c r="K32" s="406"/>
      <c r="L32" s="407"/>
    </row>
    <row r="33" spans="1:14" s="136" customFormat="1" ht="20.05" customHeight="1">
      <c r="A33" s="104"/>
      <c r="B33" s="470" t="s">
        <v>215</v>
      </c>
      <c r="C33" s="471"/>
      <c r="D33" s="520"/>
      <c r="E33" s="506"/>
      <c r="F33" s="506"/>
      <c r="G33" s="506"/>
      <c r="H33" s="522"/>
      <c r="I33" s="412"/>
      <c r="J33" s="457"/>
      <c r="K33" s="406"/>
      <c r="L33" s="407"/>
      <c r="N33" s="532"/>
    </row>
    <row r="34" spans="1:14" ht="19.55" customHeight="1">
      <c r="A34" s="535"/>
      <c r="B34" s="536" t="s">
        <v>253</v>
      </c>
      <c r="C34" s="537"/>
      <c r="D34" s="520"/>
      <c r="E34" s="520"/>
      <c r="F34" s="546"/>
      <c r="G34" s="547"/>
      <c r="H34" s="548"/>
      <c r="I34" s="412"/>
      <c r="J34" s="405"/>
      <c r="K34" s="406"/>
      <c r="L34" s="407"/>
    </row>
    <row r="35" spans="1:14" s="136" customFormat="1" ht="19.55" customHeight="1">
      <c r="A35" s="104"/>
      <c r="B35" s="525"/>
      <c r="C35" s="543"/>
      <c r="D35" s="521"/>
      <c r="E35" s="521"/>
      <c r="F35" s="506"/>
      <c r="G35" s="506"/>
      <c r="H35" s="507"/>
      <c r="I35" s="412"/>
      <c r="J35" s="457"/>
      <c r="K35" s="406"/>
      <c r="L35" s="407"/>
    </row>
    <row r="36" spans="1:14" ht="19.55" customHeight="1">
      <c r="A36" s="162"/>
      <c r="B36" s="549"/>
      <c r="C36" s="550"/>
      <c r="D36" s="419"/>
      <c r="E36" s="419"/>
      <c r="F36" s="390"/>
      <c r="G36" s="390"/>
      <c r="H36" s="539"/>
      <c r="I36" s="412"/>
      <c r="J36" s="405"/>
      <c r="K36" s="406"/>
      <c r="L36" s="407"/>
    </row>
    <row r="37" spans="1:14" ht="19.55" customHeight="1">
      <c r="A37" s="158"/>
      <c r="B37" s="549"/>
      <c r="C37" s="550"/>
      <c r="D37" s="419"/>
      <c r="E37" s="419"/>
      <c r="F37" s="390"/>
      <c r="G37" s="390"/>
      <c r="H37" s="539"/>
      <c r="I37" s="412"/>
      <c r="J37" s="405"/>
      <c r="K37" s="406"/>
      <c r="L37" s="407"/>
    </row>
    <row r="38" spans="1:14">
      <c r="I38" s="478"/>
      <c r="J38" s="495"/>
      <c r="K38" s="478"/>
      <c r="L38" s="479"/>
    </row>
    <row r="39" spans="1:14">
      <c r="H39" s="346"/>
      <c r="I39" s="363"/>
      <c r="J39" s="363"/>
      <c r="K39" s="363"/>
      <c r="L39" s="363"/>
      <c r="M39" s="346"/>
    </row>
    <row r="40" spans="1:14">
      <c r="H40" s="346"/>
      <c r="I40" s="499"/>
      <c r="J40" s="501"/>
      <c r="K40" s="502"/>
      <c r="L40" s="503"/>
      <c r="M40" s="346"/>
    </row>
    <row r="41" spans="1:14">
      <c r="H41" s="346"/>
      <c r="I41" s="502"/>
      <c r="J41" s="501"/>
      <c r="K41" s="502"/>
      <c r="L41" s="503"/>
      <c r="M41" s="346"/>
    </row>
    <row r="42" spans="1:14">
      <c r="H42" s="346"/>
      <c r="I42" s="502"/>
      <c r="J42" s="501"/>
      <c r="K42" s="502"/>
      <c r="L42" s="503"/>
      <c r="M42" s="346"/>
    </row>
    <row r="43" spans="1:14">
      <c r="H43" s="346"/>
      <c r="I43" s="502"/>
      <c r="J43" s="501"/>
      <c r="K43" s="502"/>
      <c r="L43" s="503"/>
      <c r="M43" s="346"/>
    </row>
    <row r="44" spans="1:14">
      <c r="H44" s="346"/>
      <c r="I44" s="502"/>
      <c r="J44" s="501"/>
      <c r="K44" s="502"/>
      <c r="L44" s="503"/>
      <c r="M44" s="346"/>
    </row>
    <row r="45" spans="1:14">
      <c r="H45" s="346"/>
      <c r="I45" s="502"/>
      <c r="J45" s="501"/>
      <c r="K45" s="502"/>
      <c r="L45" s="503"/>
      <c r="M45" s="346"/>
    </row>
    <row r="46" spans="1:14">
      <c r="H46" s="346"/>
      <c r="I46" s="363"/>
      <c r="J46" s="363"/>
      <c r="K46" s="363"/>
      <c r="L46" s="363"/>
      <c r="M46" s="346"/>
    </row>
    <row r="47" spans="1:14">
      <c r="H47" s="346"/>
      <c r="I47" s="499"/>
      <c r="J47" s="501"/>
      <c r="K47" s="502"/>
      <c r="L47" s="538"/>
      <c r="M47" s="346"/>
    </row>
    <row r="48" spans="1:14">
      <c r="H48" s="346"/>
      <c r="I48" s="502"/>
      <c r="J48" s="501"/>
      <c r="K48" s="502"/>
      <c r="L48" s="503"/>
      <c r="M48" s="346"/>
    </row>
    <row r="49" spans="8:13">
      <c r="H49" s="346"/>
      <c r="I49" s="499"/>
      <c r="J49" s="501"/>
      <c r="K49" s="502"/>
      <c r="L49" s="538"/>
      <c r="M49" s="346"/>
    </row>
    <row r="50" spans="8:13">
      <c r="H50" s="346"/>
      <c r="I50" s="363"/>
      <c r="J50" s="363"/>
      <c r="K50" s="363"/>
      <c r="L50" s="363"/>
      <c r="M50" s="346"/>
    </row>
    <row r="51" spans="8:13">
      <c r="H51" s="346"/>
      <c r="I51" s="363"/>
      <c r="J51" s="497"/>
      <c r="K51" s="352"/>
      <c r="L51" s="380"/>
      <c r="M51" s="346"/>
    </row>
    <row r="52" spans="8:13">
      <c r="H52" s="346"/>
      <c r="I52" s="363"/>
      <c r="J52" s="498"/>
      <c r="K52" s="352"/>
      <c r="L52" s="380"/>
      <c r="M52" s="346"/>
    </row>
    <row r="53" spans="8:13">
      <c r="H53" s="346"/>
      <c r="I53" s="363"/>
      <c r="J53" s="363"/>
      <c r="K53" s="363"/>
      <c r="L53" s="363"/>
      <c r="M53" s="346"/>
    </row>
    <row r="54" spans="8:13">
      <c r="H54" s="346"/>
      <c r="I54" s="346"/>
      <c r="J54" s="363"/>
      <c r="K54" s="363"/>
      <c r="L54" s="363"/>
      <c r="M54" s="346"/>
    </row>
    <row r="55" spans="8:13">
      <c r="I55" s="499"/>
      <c r="J55" s="498"/>
      <c r="K55" s="500"/>
      <c r="L55" s="380"/>
    </row>
    <row r="56" spans="8:13">
      <c r="I56" s="499"/>
      <c r="J56" s="501"/>
      <c r="K56" s="502"/>
      <c r="L56" s="503"/>
    </row>
    <row r="57" spans="8:13">
      <c r="I57" s="363"/>
      <c r="J57" s="497"/>
      <c r="K57" s="352"/>
      <c r="L57" s="380"/>
    </row>
    <row r="58" spans="8:13">
      <c r="I58" s="363"/>
      <c r="J58" s="497"/>
      <c r="K58" s="352"/>
      <c r="L58" s="380"/>
    </row>
    <row r="59" spans="8:13">
      <c r="I59" s="352"/>
      <c r="J59" s="497"/>
      <c r="K59" s="352"/>
      <c r="L59" s="380"/>
    </row>
    <row r="60" spans="8:13">
      <c r="I60" s="352"/>
      <c r="J60" s="497"/>
      <c r="K60" s="352"/>
      <c r="L60" s="380"/>
    </row>
    <row r="61" spans="8:13">
      <c r="I61" s="499"/>
      <c r="J61" s="498"/>
      <c r="K61" s="352"/>
      <c r="L61" s="380"/>
    </row>
    <row r="62" spans="8:13">
      <c r="I62" s="502"/>
      <c r="J62" s="503"/>
      <c r="K62" s="502"/>
      <c r="L62" s="503"/>
    </row>
    <row r="63" spans="8:13">
      <c r="I63" s="502"/>
      <c r="J63" s="498"/>
      <c r="K63" s="352"/>
      <c r="L63" s="503"/>
    </row>
    <row r="64" spans="8:13">
      <c r="I64" s="346"/>
      <c r="J64" s="363"/>
      <c r="K64" s="363"/>
      <c r="L64" s="380"/>
    </row>
    <row r="65" spans="9:12">
      <c r="I65" s="346"/>
      <c r="J65" s="346"/>
      <c r="K65" s="346"/>
      <c r="L65" s="346"/>
    </row>
    <row r="66" spans="9:12" ht="13.6">
      <c r="I66" s="504"/>
      <c r="J66" s="504"/>
      <c r="K66" s="346"/>
      <c r="L66" s="346"/>
    </row>
    <row r="67" spans="9:12" ht="13.6">
      <c r="I67" s="504"/>
      <c r="J67" s="504"/>
      <c r="K67" s="346"/>
      <c r="L67" s="346"/>
    </row>
    <row r="68" spans="9:12" ht="13.6">
      <c r="I68" s="504"/>
      <c r="J68" s="504"/>
      <c r="K68" s="346"/>
      <c r="L68" s="346"/>
    </row>
    <row r="69" spans="9:12" ht="13.6">
      <c r="I69" s="504"/>
      <c r="J69" s="504"/>
      <c r="K69" s="346"/>
      <c r="L69" s="346"/>
    </row>
    <row r="70" spans="9:12" ht="13.6">
      <c r="I70" s="504"/>
      <c r="J70" s="505"/>
      <c r="K70" s="346"/>
      <c r="L70" s="346"/>
    </row>
    <row r="71" spans="9:12">
      <c r="I71" s="346"/>
      <c r="J71" s="346"/>
      <c r="K71" s="346"/>
      <c r="L71" s="346"/>
    </row>
  </sheetData>
  <sheetProtection password="EFE0" sheet="1" objects="1" scenarios="1" selectLockedCells="1"/>
  <mergeCells count="3">
    <mergeCell ref="B7:C7"/>
    <mergeCell ref="B18:C18"/>
    <mergeCell ref="B29:C29"/>
  </mergeCells>
  <printOptions horizontalCentered="1"/>
  <pageMargins left="0.31496062992125984" right="0.31496062992125984" top="0.39370078740157483" bottom="0.39370078740157483" header="0.31496062992125984" footer="0.23622047244094491"/>
  <pageSetup paperSize="9" orientation="landscape" r:id="rId1"/>
  <headerFooter>
    <oddFooter>&amp;L&amp;F, &amp;A&amp;C&amp;P / &amp;N&amp;R&amp;D</oddFooter>
  </headerFooter>
  <rowBreaks count="1" manualBreakCount="1">
    <brk id="24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66"/>
  <sheetViews>
    <sheetView zoomScaleNormal="100" workbookViewId="0">
      <pane ySplit="3" topLeftCell="A4" activePane="bottomLeft" state="frozen"/>
      <selection activeCell="D11" sqref="D11"/>
      <selection pane="bottomLeft" activeCell="H5" sqref="H5"/>
    </sheetView>
  </sheetViews>
  <sheetFormatPr baseColWidth="10" defaultColWidth="11.375" defaultRowHeight="12.9"/>
  <cols>
    <col min="1" max="1" width="5.625" style="89" customWidth="1"/>
    <col min="2" max="3" width="11.375" style="89"/>
    <col min="4" max="4" width="16.125" style="89" customWidth="1"/>
    <col min="5" max="5" width="12.875" style="89" customWidth="1"/>
    <col min="6" max="6" width="12.375" style="89" customWidth="1"/>
    <col min="7" max="7" width="12" style="89" customWidth="1"/>
    <col min="8" max="8" width="9.75" style="89" customWidth="1"/>
    <col min="9" max="9" width="11.375" style="89"/>
    <col min="10" max="10" width="11.625" style="89" customWidth="1"/>
    <col min="11" max="11" width="11.375" style="89"/>
    <col min="12" max="12" width="11.75" style="89" customWidth="1"/>
    <col min="13" max="16384" width="11.375" style="89"/>
  </cols>
  <sheetData>
    <row r="1" spans="1:14" ht="22.6" customHeight="1">
      <c r="A1" s="85"/>
      <c r="B1" s="86" t="str">
        <f>IF(Grunddaten!C3&lt;=0," ",Grunddaten!C3)</f>
        <v xml:space="preserve"> </v>
      </c>
      <c r="C1" s="86"/>
      <c r="D1" s="86"/>
      <c r="E1" s="87"/>
      <c r="F1" s="88" t="str">
        <f>IF(Grunddaten!C4&lt;=0," ",Grunddaten!C4)</f>
        <v xml:space="preserve"> </v>
      </c>
      <c r="G1" s="87"/>
      <c r="H1" s="87"/>
      <c r="I1" s="87"/>
      <c r="J1" s="88" t="str">
        <f>IF(Grunddaten!C5&lt;=0," ",Grunddaten!C5)</f>
        <v xml:space="preserve"> </v>
      </c>
      <c r="K1" s="345"/>
      <c r="L1" s="345"/>
      <c r="M1" s="346"/>
      <c r="N1" s="346"/>
    </row>
    <row r="2" spans="1:14" ht="34.5" customHeight="1">
      <c r="A2" s="90" t="s">
        <v>79</v>
      </c>
      <c r="B2" s="91" t="s">
        <v>81</v>
      </c>
      <c r="C2" s="346"/>
      <c r="D2" s="348" t="s">
        <v>48</v>
      </c>
      <c r="E2" s="348" t="s">
        <v>49</v>
      </c>
      <c r="F2" s="349" t="s">
        <v>50</v>
      </c>
      <c r="G2" s="349" t="s">
        <v>51</v>
      </c>
      <c r="H2" s="349" t="s">
        <v>52</v>
      </c>
      <c r="I2" s="350" t="s">
        <v>176</v>
      </c>
      <c r="J2" s="351" t="s">
        <v>303</v>
      </c>
      <c r="K2" s="352"/>
      <c r="L2" s="352"/>
    </row>
    <row r="3" spans="1:14" ht="19.55" customHeight="1">
      <c r="A3" s="97" t="s">
        <v>229</v>
      </c>
      <c r="B3" s="117" t="s">
        <v>305</v>
      </c>
      <c r="C3" s="120"/>
      <c r="D3" s="100"/>
      <c r="E3" s="100"/>
      <c r="F3" s="157"/>
      <c r="G3" s="157"/>
      <c r="H3" s="157"/>
      <c r="I3" s="460"/>
      <c r="J3" s="461"/>
      <c r="K3" s="462"/>
      <c r="L3" s="462"/>
    </row>
    <row r="4" spans="1:14" ht="19.55" customHeight="1">
      <c r="A4" s="535"/>
      <c r="B4" s="536" t="s">
        <v>75</v>
      </c>
      <c r="C4" s="537"/>
      <c r="D4" s="546"/>
      <c r="E4" s="546"/>
      <c r="F4" s="546"/>
      <c r="G4" s="563"/>
      <c r="H4" s="564"/>
      <c r="I4" s="506"/>
      <c r="J4" s="457"/>
      <c r="K4" s="406"/>
      <c r="L4" s="407"/>
    </row>
    <row r="5" spans="1:14" ht="19.55" customHeight="1">
      <c r="A5" s="535"/>
      <c r="B5" s="536" t="s">
        <v>67</v>
      </c>
      <c r="C5" s="537"/>
      <c r="D5" s="546"/>
      <c r="E5" s="546"/>
      <c r="F5" s="520"/>
      <c r="G5" s="563"/>
      <c r="H5" s="564"/>
      <c r="I5" s="412"/>
      <c r="J5" s="457"/>
      <c r="K5" s="406"/>
      <c r="L5" s="407"/>
    </row>
    <row r="6" spans="1:14" ht="19.55" customHeight="1">
      <c r="A6" s="535"/>
      <c r="B6" s="536" t="s">
        <v>84</v>
      </c>
      <c r="C6" s="537"/>
      <c r="D6" s="546"/>
      <c r="E6" s="546"/>
      <c r="F6" s="546"/>
      <c r="G6" s="546"/>
      <c r="H6" s="565"/>
      <c r="I6" s="508"/>
      <c r="J6" s="413"/>
      <c r="K6" s="406"/>
      <c r="L6" s="407"/>
    </row>
    <row r="7" spans="1:14" ht="32.950000000000003" customHeight="1">
      <c r="A7" s="535"/>
      <c r="B7" s="603" t="s">
        <v>85</v>
      </c>
      <c r="C7" s="604"/>
      <c r="D7" s="546"/>
      <c r="E7" s="546"/>
      <c r="F7" s="546"/>
      <c r="G7" s="546"/>
      <c r="H7" s="565"/>
      <c r="I7" s="444"/>
      <c r="J7" s="405"/>
      <c r="K7" s="406"/>
      <c r="L7" s="407"/>
    </row>
    <row r="8" spans="1:14" ht="19.55" customHeight="1">
      <c r="A8" s="535"/>
      <c r="B8" s="536" t="s">
        <v>69</v>
      </c>
      <c r="C8" s="537"/>
      <c r="D8" s="546"/>
      <c r="E8" s="546"/>
      <c r="F8" s="520"/>
      <c r="G8" s="546"/>
      <c r="H8" s="565"/>
      <c r="I8" s="412"/>
      <c r="J8" s="405"/>
      <c r="K8" s="406"/>
      <c r="L8" s="407"/>
    </row>
    <row r="9" spans="1:14" ht="19.55" customHeight="1">
      <c r="A9" s="535"/>
      <c r="B9" s="536" t="s">
        <v>71</v>
      </c>
      <c r="C9" s="537"/>
      <c r="D9" s="546"/>
      <c r="E9" s="546"/>
      <c r="F9" s="520"/>
      <c r="G9" s="546"/>
      <c r="H9" s="565"/>
      <c r="I9" s="412"/>
      <c r="J9" s="413"/>
      <c r="K9" s="406"/>
      <c r="L9" s="407"/>
    </row>
    <row r="10" spans="1:14" ht="19.55" customHeight="1">
      <c r="A10" s="535"/>
      <c r="B10" s="536" t="s">
        <v>61</v>
      </c>
      <c r="C10" s="537"/>
      <c r="D10" s="546"/>
      <c r="E10" s="546"/>
      <c r="F10" s="520"/>
      <c r="G10" s="563"/>
      <c r="H10" s="564"/>
      <c r="I10" s="412"/>
      <c r="J10" s="405"/>
      <c r="K10" s="406"/>
      <c r="L10" s="407"/>
    </row>
    <row r="11" spans="1:14" ht="19.55" customHeight="1">
      <c r="A11" s="535"/>
      <c r="B11" s="536" t="s">
        <v>254</v>
      </c>
      <c r="C11" s="537"/>
      <c r="D11" s="546"/>
      <c r="E11" s="546"/>
      <c r="F11" s="520"/>
      <c r="G11" s="563"/>
      <c r="H11" s="566"/>
      <c r="I11" s="512"/>
      <c r="J11" s="405"/>
      <c r="K11" s="406"/>
      <c r="L11" s="407"/>
    </row>
    <row r="12" spans="1:14" ht="20.05" customHeight="1">
      <c r="A12" s="535"/>
      <c r="B12" s="470" t="s">
        <v>215</v>
      </c>
      <c r="C12" s="471"/>
      <c r="D12" s="520"/>
      <c r="E12" s="546"/>
      <c r="F12" s="546"/>
      <c r="G12" s="546"/>
      <c r="H12" s="567"/>
      <c r="I12" s="444"/>
      <c r="J12" s="457"/>
      <c r="K12" s="406"/>
      <c r="L12" s="407"/>
    </row>
    <row r="13" spans="1:14" ht="19.55" customHeight="1">
      <c r="A13" s="535"/>
      <c r="B13" s="568"/>
      <c r="C13" s="569"/>
      <c r="D13" s="546"/>
      <c r="E13" s="546"/>
      <c r="F13" s="520"/>
      <c r="G13" s="563"/>
      <c r="H13" s="564"/>
      <c r="I13" s="412"/>
      <c r="J13" s="457"/>
      <c r="K13" s="406"/>
      <c r="L13" s="407"/>
    </row>
    <row r="14" spans="1:14" ht="9.6999999999999993" customHeight="1">
      <c r="A14" s="551"/>
      <c r="B14" s="112"/>
      <c r="C14" s="552"/>
      <c r="D14" s="553"/>
      <c r="E14" s="553"/>
      <c r="F14" s="554"/>
      <c r="G14" s="553"/>
      <c r="H14" s="555"/>
      <c r="I14" s="478"/>
      <c r="J14" s="477"/>
      <c r="K14" s="478"/>
      <c r="L14" s="479"/>
    </row>
    <row r="15" spans="1:14" ht="19.55" customHeight="1">
      <c r="A15" s="551" t="s">
        <v>230</v>
      </c>
      <c r="B15" s="461" t="s">
        <v>93</v>
      </c>
      <c r="C15" s="461"/>
      <c r="D15" s="556"/>
      <c r="E15" s="556"/>
      <c r="F15" s="489"/>
      <c r="G15" s="556"/>
      <c r="H15" s="557"/>
      <c r="I15" s="502"/>
      <c r="J15" s="501"/>
      <c r="K15" s="502"/>
      <c r="L15" s="503"/>
    </row>
    <row r="16" spans="1:14" ht="19.55" customHeight="1">
      <c r="A16" s="535"/>
      <c r="B16" s="536" t="s">
        <v>75</v>
      </c>
      <c r="C16" s="537"/>
      <c r="D16" s="546"/>
      <c r="E16" s="546"/>
      <c r="F16" s="546"/>
      <c r="G16" s="563"/>
      <c r="H16" s="564"/>
      <c r="I16" s="412"/>
      <c r="J16" s="542"/>
      <c r="K16" s="406"/>
      <c r="L16" s="407"/>
    </row>
    <row r="17" spans="1:12" ht="19.55" customHeight="1">
      <c r="A17" s="535"/>
      <c r="B17" s="536" t="s">
        <v>67</v>
      </c>
      <c r="C17" s="537"/>
      <c r="D17" s="546"/>
      <c r="E17" s="546"/>
      <c r="F17" s="520"/>
      <c r="G17" s="563"/>
      <c r="H17" s="564"/>
      <c r="I17" s="444"/>
      <c r="J17" s="405"/>
      <c r="K17" s="406"/>
      <c r="L17" s="407"/>
    </row>
    <row r="18" spans="1:12" ht="19.55" customHeight="1">
      <c r="A18" s="535"/>
      <c r="B18" s="536" t="s">
        <v>84</v>
      </c>
      <c r="C18" s="537"/>
      <c r="D18" s="520"/>
      <c r="E18" s="520"/>
      <c r="F18" s="546"/>
      <c r="G18" s="546"/>
      <c r="H18" s="570"/>
      <c r="I18" s="412"/>
      <c r="J18" s="413"/>
      <c r="K18" s="406"/>
      <c r="L18" s="407"/>
    </row>
    <row r="19" spans="1:12" ht="32.950000000000003" customHeight="1">
      <c r="A19" s="535"/>
      <c r="B19" s="603" t="s">
        <v>85</v>
      </c>
      <c r="C19" s="604"/>
      <c r="D19" s="520"/>
      <c r="E19" s="520"/>
      <c r="F19" s="546"/>
      <c r="G19" s="547"/>
      <c r="H19" s="570"/>
      <c r="I19" s="412"/>
      <c r="J19" s="457"/>
      <c r="K19" s="406"/>
      <c r="L19" s="407"/>
    </row>
    <row r="20" spans="1:12" ht="19.55" customHeight="1">
      <c r="A20" s="535"/>
      <c r="B20" s="536" t="s">
        <v>69</v>
      </c>
      <c r="C20" s="537"/>
      <c r="D20" s="520"/>
      <c r="E20" s="520"/>
      <c r="F20" s="546"/>
      <c r="G20" s="547"/>
      <c r="H20" s="548"/>
      <c r="I20" s="430"/>
      <c r="J20" s="430"/>
      <c r="K20" s="432"/>
      <c r="L20" s="512"/>
    </row>
    <row r="21" spans="1:12" ht="19.55" customHeight="1">
      <c r="A21" s="535"/>
      <c r="B21" s="536" t="s">
        <v>71</v>
      </c>
      <c r="C21" s="537"/>
      <c r="D21" s="520"/>
      <c r="E21" s="520"/>
      <c r="F21" s="546"/>
      <c r="G21" s="547"/>
      <c r="H21" s="571"/>
      <c r="I21" s="430"/>
      <c r="J21" s="430"/>
      <c r="K21" s="432"/>
      <c r="L21" s="512"/>
    </row>
    <row r="22" spans="1:12" ht="19.55" customHeight="1">
      <c r="A22" s="535"/>
      <c r="B22" s="536" t="s">
        <v>61</v>
      </c>
      <c r="C22" s="537"/>
      <c r="D22" s="546"/>
      <c r="E22" s="546"/>
      <c r="F22" s="520"/>
      <c r="G22" s="563"/>
      <c r="H22" s="566"/>
      <c r="I22" s="412"/>
      <c r="J22" s="432"/>
      <c r="K22" s="432"/>
      <c r="L22" s="407"/>
    </row>
    <row r="23" spans="1:12" ht="19.55" customHeight="1">
      <c r="A23" s="535"/>
      <c r="B23" s="536" t="s">
        <v>254</v>
      </c>
      <c r="C23" s="537"/>
      <c r="D23" s="546"/>
      <c r="E23" s="546"/>
      <c r="F23" s="520"/>
      <c r="G23" s="563"/>
      <c r="H23" s="572"/>
      <c r="I23" s="444"/>
      <c r="J23" s="405"/>
      <c r="K23" s="406"/>
      <c r="L23" s="407"/>
    </row>
    <row r="24" spans="1:12" ht="19.55" customHeight="1">
      <c r="A24" s="535"/>
      <c r="B24" s="536" t="s">
        <v>253</v>
      </c>
      <c r="C24" s="537"/>
      <c r="D24" s="520"/>
      <c r="E24" s="520"/>
      <c r="F24" s="546"/>
      <c r="G24" s="547"/>
      <c r="H24" s="548"/>
      <c r="I24" s="412"/>
      <c r="J24" s="405"/>
      <c r="K24" s="406"/>
      <c r="L24" s="407"/>
    </row>
    <row r="25" spans="1:12" ht="19.55" customHeight="1">
      <c r="A25" s="551"/>
      <c r="B25" s="470" t="s">
        <v>215</v>
      </c>
      <c r="C25" s="537"/>
      <c r="D25" s="546"/>
      <c r="E25" s="546"/>
      <c r="F25" s="520"/>
      <c r="G25" s="563"/>
      <c r="H25" s="566"/>
      <c r="I25" s="412"/>
      <c r="J25" s="405"/>
      <c r="K25" s="432"/>
      <c r="L25" s="407"/>
    </row>
    <row r="26" spans="1:12" ht="19.55" customHeight="1">
      <c r="A26" s="558"/>
      <c r="B26" s="559"/>
      <c r="C26" s="552"/>
      <c r="D26" s="559"/>
      <c r="E26" s="559"/>
      <c r="F26" s="553"/>
      <c r="G26" s="553"/>
      <c r="H26" s="553"/>
      <c r="I26" s="486"/>
      <c r="J26" s="486"/>
      <c r="K26" s="486"/>
      <c r="L26" s="486"/>
    </row>
    <row r="27" spans="1:12" ht="19.55" customHeight="1">
      <c r="A27" s="535"/>
      <c r="B27" s="536" t="s">
        <v>70</v>
      </c>
      <c r="C27" s="537"/>
      <c r="D27" s="521"/>
      <c r="E27" s="521"/>
      <c r="F27" s="546"/>
      <c r="G27" s="546"/>
      <c r="H27" s="570"/>
      <c r="I27" s="412"/>
      <c r="J27" s="413"/>
      <c r="K27" s="406"/>
      <c r="L27" s="407"/>
    </row>
    <row r="28" spans="1:12" ht="19.55" customHeight="1">
      <c r="A28" s="535"/>
      <c r="B28" s="514"/>
      <c r="C28" s="569"/>
      <c r="D28" s="521"/>
      <c r="E28" s="521"/>
      <c r="F28" s="546"/>
      <c r="G28" s="546"/>
      <c r="H28" s="570"/>
      <c r="I28" s="412"/>
      <c r="J28" s="457"/>
      <c r="K28" s="406"/>
      <c r="L28" s="407"/>
    </row>
    <row r="29" spans="1:12" ht="19.55" customHeight="1">
      <c r="A29" s="535"/>
      <c r="B29" s="514"/>
      <c r="C29" s="569"/>
      <c r="D29" s="521"/>
      <c r="E29" s="521"/>
      <c r="F29" s="546"/>
      <c r="G29" s="546"/>
      <c r="H29" s="570"/>
      <c r="I29" s="412"/>
      <c r="J29" s="457"/>
      <c r="K29" s="406"/>
      <c r="L29" s="407"/>
    </row>
    <row r="30" spans="1:12" ht="19.55" customHeight="1">
      <c r="A30" s="535"/>
      <c r="B30" s="514"/>
      <c r="C30" s="569"/>
      <c r="D30" s="521"/>
      <c r="E30" s="521"/>
      <c r="F30" s="546"/>
      <c r="G30" s="546"/>
      <c r="H30" s="570"/>
      <c r="I30" s="412"/>
      <c r="J30" s="457"/>
      <c r="K30" s="406"/>
      <c r="L30" s="407"/>
    </row>
    <row r="31" spans="1:12" ht="19.55" customHeight="1">
      <c r="A31" s="560"/>
      <c r="B31" s="568"/>
      <c r="C31" s="569"/>
      <c r="D31" s="521"/>
      <c r="E31" s="521"/>
      <c r="F31" s="546"/>
      <c r="G31" s="546"/>
      <c r="H31" s="570"/>
      <c r="I31" s="412"/>
      <c r="J31" s="405"/>
      <c r="K31" s="406"/>
      <c r="L31" s="407"/>
    </row>
    <row r="32" spans="1:12" ht="19.55" customHeight="1">
      <c r="A32" s="560"/>
      <c r="B32" s="568"/>
      <c r="C32" s="568"/>
      <c r="D32" s="521"/>
      <c r="E32" s="521"/>
      <c r="F32" s="546"/>
      <c r="G32" s="546"/>
      <c r="H32" s="546"/>
      <c r="I32" s="412"/>
      <c r="J32" s="405"/>
      <c r="K32" s="406"/>
      <c r="L32" s="407"/>
    </row>
    <row r="33" spans="1:12" ht="19.55" customHeight="1">
      <c r="A33" s="560"/>
      <c r="B33" s="351"/>
      <c r="C33" s="351"/>
      <c r="D33" s="561"/>
      <c r="E33" s="561"/>
      <c r="F33" s="562"/>
      <c r="G33" s="562"/>
      <c r="H33" s="562"/>
      <c r="I33" s="478"/>
      <c r="J33" s="495"/>
      <c r="K33" s="478"/>
      <c r="L33" s="479"/>
    </row>
    <row r="34" spans="1:12" ht="19.55" customHeight="1">
      <c r="B34" s="360"/>
      <c r="C34" s="360"/>
      <c r="D34" s="379"/>
      <c r="E34" s="379"/>
      <c r="F34" s="346"/>
      <c r="G34" s="346"/>
      <c r="H34" s="346"/>
      <c r="I34" s="363"/>
      <c r="J34" s="363"/>
      <c r="K34" s="363"/>
      <c r="L34" s="363"/>
    </row>
    <row r="35" spans="1:12" ht="19.55" customHeight="1">
      <c r="B35" s="360"/>
      <c r="C35" s="360"/>
      <c r="D35" s="379"/>
      <c r="E35" s="379"/>
      <c r="F35" s="346"/>
      <c r="G35" s="346"/>
      <c r="H35" s="346"/>
      <c r="I35" s="499"/>
      <c r="J35" s="501"/>
      <c r="K35" s="502"/>
      <c r="L35" s="503"/>
    </row>
    <row r="36" spans="1:12">
      <c r="B36" s="346"/>
      <c r="C36" s="346"/>
      <c r="D36" s="346"/>
      <c r="E36" s="346"/>
      <c r="F36" s="346"/>
      <c r="G36" s="346"/>
      <c r="H36" s="346"/>
      <c r="I36" s="502"/>
      <c r="J36" s="501"/>
      <c r="K36" s="502"/>
      <c r="L36" s="503"/>
    </row>
    <row r="37" spans="1:12">
      <c r="B37" s="346"/>
      <c r="C37" s="346"/>
      <c r="D37" s="346"/>
      <c r="E37" s="346"/>
      <c r="F37" s="346"/>
      <c r="G37" s="346"/>
      <c r="H37" s="346"/>
      <c r="I37" s="502"/>
      <c r="J37" s="501"/>
      <c r="K37" s="502"/>
      <c r="L37" s="503"/>
    </row>
    <row r="38" spans="1:12">
      <c r="B38" s="346"/>
      <c r="C38" s="346"/>
      <c r="D38" s="346"/>
      <c r="E38" s="346"/>
      <c r="F38" s="346"/>
      <c r="G38" s="346"/>
      <c r="H38" s="346"/>
      <c r="I38" s="502"/>
      <c r="J38" s="501"/>
      <c r="K38" s="502"/>
      <c r="L38" s="503"/>
    </row>
    <row r="39" spans="1:12">
      <c r="I39" s="502"/>
      <c r="J39" s="501"/>
      <c r="K39" s="502"/>
      <c r="L39" s="503"/>
    </row>
    <row r="40" spans="1:12">
      <c r="I40" s="502"/>
      <c r="J40" s="501"/>
      <c r="K40" s="502"/>
      <c r="L40" s="503"/>
    </row>
    <row r="41" spans="1:12">
      <c r="I41" s="363"/>
      <c r="J41" s="363"/>
      <c r="K41" s="363"/>
      <c r="L41" s="363"/>
    </row>
    <row r="42" spans="1:12">
      <c r="I42" s="499"/>
      <c r="J42" s="501"/>
      <c r="K42" s="502"/>
      <c r="L42" s="538"/>
    </row>
    <row r="43" spans="1:12">
      <c r="I43" s="502"/>
      <c r="J43" s="501"/>
      <c r="K43" s="502"/>
      <c r="L43" s="503"/>
    </row>
    <row r="44" spans="1:12">
      <c r="I44" s="499"/>
      <c r="J44" s="501"/>
      <c r="K44" s="502"/>
      <c r="L44" s="538"/>
    </row>
    <row r="45" spans="1:12">
      <c r="I45" s="363"/>
      <c r="J45" s="363"/>
      <c r="K45" s="363"/>
      <c r="L45" s="363"/>
    </row>
    <row r="46" spans="1:12">
      <c r="I46" s="363"/>
      <c r="J46" s="497"/>
      <c r="K46" s="352"/>
      <c r="L46" s="380"/>
    </row>
    <row r="47" spans="1:12">
      <c r="I47" s="363"/>
      <c r="J47" s="498"/>
      <c r="K47" s="352"/>
      <c r="L47" s="380"/>
    </row>
    <row r="48" spans="1:12">
      <c r="I48" s="363"/>
      <c r="J48" s="363"/>
      <c r="K48" s="363"/>
      <c r="L48" s="363"/>
    </row>
    <row r="49" spans="9:12">
      <c r="I49" s="346"/>
      <c r="J49" s="363"/>
      <c r="K49" s="363"/>
      <c r="L49" s="363"/>
    </row>
    <row r="50" spans="9:12">
      <c r="I50" s="499"/>
      <c r="J50" s="498"/>
      <c r="K50" s="500"/>
      <c r="L50" s="380"/>
    </row>
    <row r="51" spans="9:12">
      <c r="I51" s="499"/>
      <c r="J51" s="501"/>
      <c r="K51" s="502"/>
      <c r="L51" s="503"/>
    </row>
    <row r="52" spans="9:12">
      <c r="I52" s="363"/>
      <c r="J52" s="497"/>
      <c r="K52" s="352"/>
      <c r="L52" s="380"/>
    </row>
    <row r="53" spans="9:12">
      <c r="I53" s="363"/>
      <c r="J53" s="497"/>
      <c r="K53" s="352"/>
      <c r="L53" s="380"/>
    </row>
    <row r="54" spans="9:12">
      <c r="I54" s="352"/>
      <c r="J54" s="497"/>
      <c r="K54" s="352"/>
      <c r="L54" s="380"/>
    </row>
    <row r="55" spans="9:12">
      <c r="I55" s="352"/>
      <c r="J55" s="497"/>
      <c r="K55" s="352"/>
      <c r="L55" s="380"/>
    </row>
    <row r="56" spans="9:12">
      <c r="I56" s="499"/>
      <c r="J56" s="498"/>
      <c r="K56" s="352"/>
      <c r="L56" s="380"/>
    </row>
    <row r="57" spans="9:12">
      <c r="I57" s="502"/>
      <c r="J57" s="503"/>
      <c r="K57" s="502"/>
      <c r="L57" s="503"/>
    </row>
    <row r="58" spans="9:12">
      <c r="I58" s="502"/>
      <c r="J58" s="498"/>
      <c r="K58" s="352"/>
      <c r="L58" s="503"/>
    </row>
    <row r="59" spans="9:12">
      <c r="I59" s="346"/>
      <c r="J59" s="363"/>
      <c r="K59" s="363"/>
      <c r="L59" s="380"/>
    </row>
    <row r="60" spans="9:12">
      <c r="I60" s="346"/>
      <c r="J60" s="346"/>
      <c r="K60" s="346"/>
      <c r="L60" s="346"/>
    </row>
    <row r="61" spans="9:12" ht="13.6">
      <c r="I61" s="504"/>
      <c r="J61" s="504"/>
      <c r="K61" s="346"/>
      <c r="L61" s="346"/>
    </row>
    <row r="62" spans="9:12" ht="13.6">
      <c r="I62" s="504"/>
      <c r="J62" s="504"/>
      <c r="K62" s="346"/>
      <c r="L62" s="346"/>
    </row>
    <row r="63" spans="9:12" ht="13.6">
      <c r="I63" s="504"/>
      <c r="J63" s="504"/>
      <c r="K63" s="346"/>
      <c r="L63" s="346"/>
    </row>
    <row r="64" spans="9:12" ht="13.6">
      <c r="I64" s="504"/>
      <c r="J64" s="504"/>
      <c r="K64" s="346"/>
      <c r="L64" s="346"/>
    </row>
    <row r="65" spans="9:12" ht="13.6">
      <c r="I65" s="504"/>
      <c r="J65" s="505"/>
      <c r="K65" s="346"/>
      <c r="L65" s="346"/>
    </row>
    <row r="66" spans="9:12">
      <c r="I66" s="346"/>
      <c r="J66" s="346"/>
      <c r="K66" s="346"/>
      <c r="L66" s="346"/>
    </row>
  </sheetData>
  <sheetProtection password="EFE0" sheet="1" objects="1" scenarios="1" selectLockedCells="1"/>
  <mergeCells count="2">
    <mergeCell ref="B7:C7"/>
    <mergeCell ref="B19:C19"/>
  </mergeCells>
  <printOptions horizontalCentered="1"/>
  <pageMargins left="0.31496062992125984" right="0.31496062992125984" top="0.39370078740157483" bottom="0.39370078740157483" header="0.31496062992125984" footer="0.23622047244094491"/>
  <pageSetup paperSize="9" orientation="landscape" r:id="rId1"/>
  <headerFooter>
    <oddFooter>&amp;L&amp;F, &amp;A&amp;C&amp;P / &amp;N&amp;R&amp;D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16</vt:i4>
      </vt:variant>
    </vt:vector>
  </HeadingPairs>
  <TitlesOfParts>
    <vt:vector size="24" baseType="lpstr">
      <vt:lpstr>Grunddaten</vt:lpstr>
      <vt:lpstr>Tiere</vt:lpstr>
      <vt:lpstr>Fläche</vt:lpstr>
      <vt:lpstr>Energiedaten</vt:lpstr>
      <vt:lpstr>Milchvieh</vt:lpstr>
      <vt:lpstr>Jungvieh-Mast</vt:lpstr>
      <vt:lpstr>Sauenhaltung</vt:lpstr>
      <vt:lpstr>FAZ-Mast</vt:lpstr>
      <vt:lpstr>Energiedaten!Druckbereich</vt:lpstr>
      <vt:lpstr>'FAZ-Mast'!Druckbereich</vt:lpstr>
      <vt:lpstr>Fläche!Druckbereich</vt:lpstr>
      <vt:lpstr>Grunddaten!Druckbereich</vt:lpstr>
      <vt:lpstr>'Jungvieh-Mast'!Druckbereich</vt:lpstr>
      <vt:lpstr>Milchvieh!Druckbereich</vt:lpstr>
      <vt:lpstr>Sauenhaltung!Druckbereich</vt:lpstr>
      <vt:lpstr>Tiere!Druckbereich</vt:lpstr>
      <vt:lpstr>Energiedaten!Drucktitel</vt:lpstr>
      <vt:lpstr>'FAZ-Mast'!Drucktitel</vt:lpstr>
      <vt:lpstr>Fläche!Drucktitel</vt:lpstr>
      <vt:lpstr>Grunddaten!Drucktitel</vt:lpstr>
      <vt:lpstr>'Jungvieh-Mast'!Drucktitel</vt:lpstr>
      <vt:lpstr>Milchvieh!Drucktitel</vt:lpstr>
      <vt:lpstr>Sauenhaltung!Drucktitel</vt:lpstr>
      <vt:lpstr>Tiere!Drucktitel</vt:lpstr>
    </vt:vector>
  </TitlesOfParts>
  <Company>LK Schleswig-Holstein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Wietzke</dc:creator>
  <cp:lastModifiedBy>Schlameuss, Anika (LEL)</cp:lastModifiedBy>
  <cp:lastPrinted>2017-06-27T10:56:23Z</cp:lastPrinted>
  <dcterms:created xsi:type="dcterms:W3CDTF">2007-05-30T18:35:04Z</dcterms:created>
  <dcterms:modified xsi:type="dcterms:W3CDTF">2017-07-12T12:10:47Z</dcterms:modified>
</cp:coreProperties>
</file>